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tmujo\Desktop\"/>
    </mc:Choice>
  </mc:AlternateContent>
  <bookViews>
    <workbookView xWindow="0" yWindow="0" windowWidth="23040" windowHeight="9084"/>
  </bookViews>
  <sheets>
    <sheet name="Durchschnitt" sheetId="1" r:id="rId1"/>
  </sheets>
  <externalReferences>
    <externalReference r:id="rId2"/>
  </externalReferences>
  <definedNames>
    <definedName name="_xlnm.Print_Area" localSheetId="0">Durchschnitt!$A$1:$M$47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7" i="1" l="1"/>
  <c r="Z47" i="1"/>
  <c r="Y47" i="1"/>
  <c r="X47" i="1"/>
  <c r="W47" i="1"/>
  <c r="V47" i="1"/>
  <c r="U47" i="1"/>
  <c r="C47" i="1" s="1"/>
  <c r="C46" i="1"/>
  <c r="C45" i="1"/>
  <c r="C44" i="1"/>
  <c r="C43" i="1"/>
  <c r="C42" i="1"/>
  <c r="C41" i="1"/>
  <c r="AA40" i="1"/>
  <c r="Z40" i="1"/>
  <c r="Y40" i="1"/>
  <c r="X40" i="1"/>
  <c r="W40" i="1"/>
  <c r="V40" i="1"/>
  <c r="U40" i="1"/>
  <c r="C40" i="1" s="1"/>
  <c r="AA39" i="1"/>
  <c r="Z39" i="1"/>
  <c r="Y39" i="1"/>
  <c r="X39" i="1"/>
  <c r="W39" i="1"/>
  <c r="V39" i="1"/>
  <c r="U39" i="1"/>
  <c r="C39" i="1" s="1"/>
  <c r="AA38" i="1"/>
  <c r="Z38" i="1"/>
  <c r="Y38" i="1"/>
  <c r="X38" i="1"/>
  <c r="W38" i="1"/>
  <c r="V38" i="1"/>
  <c r="U38" i="1"/>
  <c r="C38" i="1" s="1"/>
  <c r="AA37" i="1"/>
  <c r="Z37" i="1"/>
  <c r="Y37" i="1"/>
  <c r="X37" i="1"/>
  <c r="W37" i="1"/>
  <c r="V37" i="1"/>
  <c r="U37" i="1"/>
  <c r="C37" i="1" s="1"/>
  <c r="AA36" i="1"/>
  <c r="Z36" i="1"/>
  <c r="Y36" i="1"/>
  <c r="X36" i="1"/>
  <c r="W36" i="1"/>
  <c r="V36" i="1"/>
  <c r="U36" i="1"/>
  <c r="C36" i="1" s="1"/>
  <c r="AA35" i="1"/>
  <c r="Z35" i="1"/>
  <c r="Y35" i="1"/>
  <c r="X35" i="1"/>
  <c r="W35" i="1"/>
  <c r="V35" i="1"/>
  <c r="U35" i="1"/>
  <c r="C35" i="1" s="1"/>
  <c r="V34" i="1"/>
  <c r="U34" i="1"/>
  <c r="C34" i="1"/>
  <c r="V33" i="1"/>
  <c r="U33" i="1"/>
  <c r="C33" i="1" s="1"/>
  <c r="V32" i="1"/>
  <c r="U32" i="1"/>
  <c r="C32" i="1" s="1"/>
  <c r="AA31" i="1"/>
  <c r="Z31" i="1"/>
  <c r="Y31" i="1"/>
  <c r="X31" i="1"/>
  <c r="W31" i="1"/>
  <c r="V31" i="1"/>
  <c r="U31" i="1"/>
  <c r="C31" i="1" s="1"/>
  <c r="AA30" i="1"/>
  <c r="Z30" i="1"/>
  <c r="Y30" i="1"/>
  <c r="X30" i="1"/>
  <c r="W30" i="1"/>
  <c r="V30" i="1"/>
  <c r="U30" i="1"/>
  <c r="C30" i="1" s="1"/>
  <c r="AA29" i="1"/>
  <c r="Z29" i="1"/>
  <c r="Y29" i="1"/>
  <c r="X29" i="1"/>
  <c r="W29" i="1"/>
  <c r="V29" i="1"/>
  <c r="U29" i="1"/>
  <c r="C29" i="1" s="1"/>
  <c r="AA28" i="1"/>
  <c r="Z28" i="1"/>
  <c r="Y28" i="1"/>
  <c r="X28" i="1"/>
  <c r="W28" i="1"/>
  <c r="V28" i="1"/>
  <c r="U28" i="1"/>
  <c r="C28" i="1" s="1"/>
  <c r="AA27" i="1"/>
  <c r="Z27" i="1"/>
  <c r="Y27" i="1"/>
  <c r="X27" i="1"/>
  <c r="W27" i="1"/>
  <c r="V27" i="1"/>
  <c r="U27" i="1"/>
  <c r="C27" i="1" s="1"/>
  <c r="AA26" i="1"/>
  <c r="Z26" i="1"/>
  <c r="Y26" i="1"/>
  <c r="X26" i="1"/>
  <c r="W26" i="1"/>
  <c r="V26" i="1"/>
  <c r="U26" i="1"/>
  <c r="C26" i="1" s="1"/>
  <c r="AA25" i="1"/>
  <c r="Z25" i="1"/>
  <c r="Y25" i="1"/>
  <c r="X25" i="1"/>
  <c r="W25" i="1"/>
  <c r="V25" i="1"/>
  <c r="U25" i="1"/>
  <c r="C25" i="1" s="1"/>
  <c r="AA24" i="1"/>
  <c r="Z24" i="1"/>
  <c r="Y24" i="1"/>
  <c r="X24" i="1"/>
  <c r="W24" i="1"/>
  <c r="V24" i="1"/>
  <c r="U24" i="1"/>
  <c r="C24" i="1" s="1"/>
  <c r="AA23" i="1"/>
  <c r="Z23" i="1"/>
  <c r="Y23" i="1"/>
  <c r="X23" i="1"/>
  <c r="W23" i="1"/>
  <c r="V23" i="1"/>
  <c r="U23" i="1"/>
  <c r="C23" i="1" s="1"/>
  <c r="AA22" i="1"/>
  <c r="Z22" i="1"/>
  <c r="Y22" i="1"/>
  <c r="X22" i="1"/>
  <c r="W22" i="1"/>
  <c r="V22" i="1"/>
  <c r="U22" i="1"/>
  <c r="C22" i="1" s="1"/>
  <c r="AA21" i="1"/>
  <c r="Z21" i="1"/>
  <c r="Y21" i="1"/>
  <c r="X21" i="1"/>
  <c r="W21" i="1"/>
  <c r="V21" i="1"/>
  <c r="U21" i="1"/>
  <c r="C21" i="1" s="1"/>
  <c r="AA20" i="1"/>
  <c r="Z20" i="1"/>
  <c r="Y20" i="1"/>
  <c r="X20" i="1"/>
  <c r="W20" i="1"/>
  <c r="V20" i="1"/>
  <c r="U20" i="1"/>
  <c r="C20" i="1" s="1"/>
  <c r="AA19" i="1"/>
  <c r="Z19" i="1"/>
  <c r="Y19" i="1"/>
  <c r="X19" i="1"/>
  <c r="W19" i="1"/>
  <c r="V19" i="1"/>
  <c r="U19" i="1"/>
  <c r="C19" i="1" s="1"/>
  <c r="AA18" i="1"/>
  <c r="Z18" i="1"/>
  <c r="Y18" i="1"/>
  <c r="X18" i="1"/>
  <c r="W18" i="1"/>
  <c r="V18" i="1"/>
  <c r="U18" i="1"/>
  <c r="C18" i="1" s="1"/>
  <c r="AA17" i="1"/>
  <c r="Z17" i="1"/>
  <c r="Y17" i="1"/>
  <c r="X17" i="1"/>
  <c r="W17" i="1"/>
  <c r="V17" i="1"/>
  <c r="U17" i="1"/>
  <c r="C17" i="1" s="1"/>
  <c r="AA16" i="1"/>
  <c r="Z16" i="1"/>
  <c r="Y16" i="1"/>
  <c r="X16" i="1"/>
  <c r="W16" i="1"/>
  <c r="V16" i="1"/>
  <c r="U16" i="1"/>
  <c r="C16" i="1" s="1"/>
  <c r="AA15" i="1"/>
  <c r="Z15" i="1"/>
  <c r="Y15" i="1"/>
  <c r="X15" i="1"/>
  <c r="W15" i="1"/>
  <c r="V15" i="1"/>
  <c r="U15" i="1"/>
  <c r="C15" i="1" s="1"/>
  <c r="AA14" i="1"/>
  <c r="Z14" i="1"/>
  <c r="Y14" i="1"/>
  <c r="X14" i="1"/>
  <c r="W14" i="1"/>
  <c r="V14" i="1"/>
  <c r="U14" i="1"/>
  <c r="C14" i="1" s="1"/>
  <c r="AA13" i="1"/>
  <c r="Z13" i="1"/>
  <c r="Y13" i="1"/>
  <c r="X13" i="1"/>
  <c r="W13" i="1"/>
  <c r="V13" i="1"/>
  <c r="U13" i="1"/>
  <c r="C13" i="1" s="1"/>
  <c r="AA12" i="1"/>
  <c r="Z12" i="1"/>
  <c r="Y12" i="1"/>
  <c r="X12" i="1"/>
  <c r="W12" i="1"/>
  <c r="V12" i="1"/>
  <c r="U12" i="1"/>
  <c r="C12" i="1" s="1"/>
  <c r="AA11" i="1"/>
  <c r="Z11" i="1"/>
  <c r="Y11" i="1"/>
  <c r="X11" i="1"/>
  <c r="W11" i="1"/>
  <c r="V11" i="1"/>
  <c r="U11" i="1"/>
  <c r="C11" i="1" s="1"/>
  <c r="AA10" i="1"/>
  <c r="Z10" i="1"/>
  <c r="Y10" i="1"/>
  <c r="X10" i="1"/>
  <c r="W10" i="1"/>
  <c r="V10" i="1"/>
  <c r="U10" i="1"/>
  <c r="C10" i="1" s="1"/>
  <c r="AA9" i="1"/>
  <c r="Z9" i="1"/>
  <c r="Y9" i="1"/>
  <c r="X9" i="1"/>
  <c r="W9" i="1"/>
  <c r="V9" i="1"/>
  <c r="U9" i="1"/>
  <c r="C9" i="1" s="1"/>
  <c r="AA8" i="1"/>
  <c r="Z8" i="1"/>
  <c r="Y8" i="1"/>
  <c r="X8" i="1"/>
  <c r="W8" i="1"/>
  <c r="V8" i="1"/>
  <c r="U8" i="1"/>
  <c r="C8" i="1" s="1"/>
  <c r="AA7" i="1"/>
  <c r="Z7" i="1"/>
  <c r="Y7" i="1"/>
  <c r="X7" i="1"/>
  <c r="W7" i="1"/>
  <c r="V7" i="1"/>
  <c r="U7" i="1"/>
  <c r="C7" i="1" s="1"/>
  <c r="AA6" i="1"/>
  <c r="Z6" i="1"/>
  <c r="Y6" i="1"/>
  <c r="X6" i="1"/>
  <c r="W6" i="1"/>
  <c r="V6" i="1"/>
  <c r="U6" i="1"/>
  <c r="C6" i="1" s="1"/>
  <c r="AA5" i="1"/>
  <c r="Z5" i="1"/>
  <c r="Y5" i="1"/>
  <c r="X5" i="1"/>
  <c r="W5" i="1"/>
  <c r="V5" i="1"/>
  <c r="U5" i="1"/>
  <c r="C5" i="1" s="1"/>
</calcChain>
</file>

<file path=xl/sharedStrings.xml><?xml version="1.0" encoding="utf-8"?>
<sst xmlns="http://schemas.openxmlformats.org/spreadsheetml/2006/main" count="66" uniqueCount="25">
  <si>
    <t>Herbstergebnis Markgräflerland</t>
  </si>
  <si>
    <t>Jahrgangsergebnisse der einzelnen Rebsorten</t>
  </si>
  <si>
    <t>Langjähriger Durchschnitt der einzelnen Rebsorten seit 1993 (8 Winzergenossenschaften)</t>
  </si>
  <si>
    <t>1993-2025</t>
  </si>
  <si>
    <t>Mostg./ °Oe.</t>
  </si>
  <si>
    <t>Gutedel</t>
  </si>
  <si>
    <t>Säure / ‰</t>
  </si>
  <si>
    <t>Ertrag  /kg/ar</t>
  </si>
  <si>
    <t>Müller-Th.</t>
  </si>
  <si>
    <t>Spätburg.</t>
  </si>
  <si>
    <t>Ruländer</t>
  </si>
  <si>
    <t>Weißburg.</t>
  </si>
  <si>
    <t>Chardonnay</t>
  </si>
  <si>
    <t>Gewürztr.</t>
  </si>
  <si>
    <t>Nobling</t>
  </si>
  <si>
    <t>Riesling</t>
  </si>
  <si>
    <t>Sauvignon</t>
  </si>
  <si>
    <t>Blanc</t>
  </si>
  <si>
    <t>Muskateller</t>
  </si>
  <si>
    <t>Regent</t>
  </si>
  <si>
    <t>Cabernet</t>
  </si>
  <si>
    <t>Merlot</t>
  </si>
  <si>
    <t>Bereichsd.</t>
  </si>
  <si>
    <t xml:space="preserve">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</si>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</sst>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3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2" xfId="0" applyFont="1" applyFill="1" applyBorder="1"/>
    <xf numFmtId="164" fontId="3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164" fontId="4" fillId="2" borderId="3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/>
    <xf numFmtId="164" fontId="3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0" fillId="2" borderId="0" xfId="0" applyFill="1" applyBorder="1" applyAlignment="1">
      <alignment horizontal="right"/>
    </xf>
    <xf numFmtId="0" fontId="3" fillId="2" borderId="7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/>
    <xf numFmtId="164" fontId="3" fillId="2" borderId="9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horizontal="right"/>
    </xf>
    <xf numFmtId="164" fontId="4" fillId="2" borderId="10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3" fillId="2" borderId="9" xfId="0" applyFont="1" applyFill="1" applyBorder="1"/>
    <xf numFmtId="0" fontId="0" fillId="2" borderId="11" xfId="0" applyFill="1" applyBorder="1" applyAlignment="1">
      <alignment horizontal="right"/>
    </xf>
    <xf numFmtId="0" fontId="0" fillId="0" borderId="12" xfId="0" applyFill="1" applyBorder="1" applyAlignment="1"/>
    <xf numFmtId="0" fontId="2" fillId="0" borderId="8" xfId="0" applyFont="1" applyFill="1" applyBorder="1" applyAlignment="1"/>
    <xf numFmtId="164" fontId="5" fillId="0" borderId="13" xfId="0" applyNumberFormat="1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6" fillId="0" borderId="14" xfId="0" applyNumberFormat="1" applyFont="1" applyFill="1" applyBorder="1" applyAlignment="1">
      <alignment horizontal="center"/>
    </xf>
    <xf numFmtId="1" fontId="6" fillId="0" borderId="15" xfId="0" applyNumberFormat="1" applyFont="1" applyFill="1" applyBorder="1" applyAlignment="1">
      <alignment horizontal="center"/>
    </xf>
    <xf numFmtId="1" fontId="6" fillId="0" borderId="16" xfId="0" applyNumberFormat="1" applyFont="1" applyFill="1" applyBorder="1" applyAlignment="1">
      <alignment horizontal="center"/>
    </xf>
    <xf numFmtId="1" fontId="6" fillId="0" borderId="11" xfId="0" applyNumberFormat="1" applyFont="1" applyFill="1" applyBorder="1" applyAlignment="1">
      <alignment horizontal="center"/>
    </xf>
    <xf numFmtId="1" fontId="6" fillId="0" borderId="9" xfId="0" applyNumberFormat="1" applyFont="1" applyFill="1" applyBorder="1" applyAlignment="1">
      <alignment horizontal="center"/>
    </xf>
    <xf numFmtId="1" fontId="6" fillId="0" borderId="8" xfId="0" applyNumberFormat="1" applyFont="1" applyFill="1" applyBorder="1" applyAlignment="1">
      <alignment horizontal="center"/>
    </xf>
    <xf numFmtId="1" fontId="6" fillId="0" borderId="10" xfId="0" applyNumberFormat="1" applyFont="1" applyFill="1" applyBorder="1" applyAlignment="1">
      <alignment horizontal="center"/>
    </xf>
    <xf numFmtId="0" fontId="6" fillId="0" borderId="17" xfId="0" quotePrefix="1" applyFont="1" applyFill="1" applyBorder="1" applyAlignment="1">
      <alignment horizontal="center"/>
    </xf>
    <xf numFmtId="0" fontId="6" fillId="0" borderId="18" xfId="0" quotePrefix="1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1" fontId="3" fillId="0" borderId="21" xfId="0" applyNumberFormat="1" applyFont="1" applyFill="1" applyBorder="1" applyAlignment="1">
      <alignment horizontal="right"/>
    </xf>
    <xf numFmtId="1" fontId="3" fillId="0" borderId="22" xfId="0" applyNumberFormat="1" applyFont="1" applyBorder="1"/>
    <xf numFmtId="1" fontId="2" fillId="0" borderId="23" xfId="0" applyNumberFormat="1" applyFont="1" applyBorder="1"/>
    <xf numFmtId="1" fontId="2" fillId="0" borderId="24" xfId="0" applyNumberFormat="1" applyFont="1" applyBorder="1" applyAlignment="1">
      <alignment horizontal="right"/>
    </xf>
    <xf numFmtId="1" fontId="2" fillId="0" borderId="25" xfId="0" applyNumberFormat="1" applyFont="1" applyBorder="1" applyAlignment="1">
      <alignment horizontal="right"/>
    </xf>
    <xf numFmtId="1" fontId="2" fillId="0" borderId="26" xfId="0" applyNumberFormat="1" applyFont="1" applyBorder="1" applyAlignment="1">
      <alignment horizontal="right"/>
    </xf>
    <xf numFmtId="1" fontId="2" fillId="0" borderId="27" xfId="0" applyNumberFormat="1" applyFont="1" applyBorder="1" applyAlignment="1">
      <alignment horizontal="right"/>
    </xf>
    <xf numFmtId="1" fontId="2" fillId="0" borderId="28" xfId="0" applyNumberFormat="1" applyFont="1" applyBorder="1" applyAlignment="1">
      <alignment horizontal="right"/>
    </xf>
    <xf numFmtId="1" fontId="2" fillId="0" borderId="29" xfId="0" applyNumberFormat="1" applyFont="1" applyBorder="1" applyAlignment="1">
      <alignment horizontal="right"/>
    </xf>
    <xf numFmtId="1" fontId="2" fillId="0" borderId="23" xfId="0" applyNumberFormat="1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30" xfId="0" applyBorder="1" applyAlignment="1">
      <alignment horizontal="right"/>
    </xf>
    <xf numFmtId="0" fontId="7" fillId="0" borderId="5" xfId="0" applyFont="1" applyFill="1" applyBorder="1" applyAlignment="1">
      <alignment horizontal="left"/>
    </xf>
    <xf numFmtId="0" fontId="8" fillId="3" borderId="31" xfId="0" applyFont="1" applyFill="1" applyBorder="1" applyAlignment="1">
      <alignment horizontal="left"/>
    </xf>
    <xf numFmtId="164" fontId="3" fillId="4" borderId="32" xfId="0" applyNumberFormat="1" applyFont="1" applyFill="1" applyBorder="1" applyAlignment="1">
      <alignment horizontal="right"/>
    </xf>
    <xf numFmtId="164" fontId="3" fillId="4" borderId="33" xfId="0" applyNumberFormat="1" applyFont="1" applyFill="1" applyBorder="1"/>
    <xf numFmtId="164" fontId="2" fillId="4" borderId="34" xfId="0" applyNumberFormat="1" applyFont="1" applyFill="1" applyBorder="1"/>
    <xf numFmtId="164" fontId="2" fillId="4" borderId="24" xfId="0" applyNumberFormat="1" applyFont="1" applyFill="1" applyBorder="1" applyAlignment="1">
      <alignment horizontal="right"/>
    </xf>
    <xf numFmtId="164" fontId="2" fillId="4" borderId="25" xfId="0" applyNumberFormat="1" applyFont="1" applyFill="1" applyBorder="1" applyAlignment="1">
      <alignment horizontal="right"/>
    </xf>
    <xf numFmtId="164" fontId="2" fillId="4" borderId="26" xfId="0" applyNumberFormat="1" applyFont="1" applyFill="1" applyBorder="1" applyAlignment="1">
      <alignment horizontal="right"/>
    </xf>
    <xf numFmtId="164" fontId="2" fillId="4" borderId="27" xfId="0" applyNumberFormat="1" applyFont="1" applyFill="1" applyBorder="1" applyAlignment="1">
      <alignment horizontal="right"/>
    </xf>
    <xf numFmtId="0" fontId="2" fillId="4" borderId="26" xfId="0" applyFont="1" applyFill="1" applyBorder="1" applyAlignment="1">
      <alignment horizontal="right"/>
    </xf>
    <xf numFmtId="0" fontId="0" fillId="4" borderId="33" xfId="0" applyFill="1" applyBorder="1" applyAlignment="1">
      <alignment horizontal="right"/>
    </xf>
    <xf numFmtId="0" fontId="0" fillId="4" borderId="35" xfId="0" applyFill="1" applyBorder="1" applyAlignment="1">
      <alignment horizontal="right"/>
    </xf>
    <xf numFmtId="0" fontId="7" fillId="0" borderId="12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left"/>
    </xf>
    <xf numFmtId="1" fontId="3" fillId="0" borderId="37" xfId="0" applyNumberFormat="1" applyFont="1" applyBorder="1" applyAlignment="1">
      <alignment horizontal="right"/>
    </xf>
    <xf numFmtId="1" fontId="3" fillId="0" borderId="38" xfId="0" applyNumberFormat="1" applyFont="1" applyBorder="1"/>
    <xf numFmtId="1" fontId="2" fillId="0" borderId="39" xfId="0" applyNumberFormat="1" applyFont="1" applyBorder="1"/>
    <xf numFmtId="1" fontId="2" fillId="0" borderId="0" xfId="0" applyNumberFormat="1" applyFont="1" applyBorder="1" applyAlignment="1">
      <alignment horizontal="right"/>
    </xf>
    <xf numFmtId="1" fontId="2" fillId="0" borderId="40" xfId="0" applyNumberFormat="1" applyFont="1" applyBorder="1" applyAlignment="1">
      <alignment horizontal="right"/>
    </xf>
    <xf numFmtId="1" fontId="2" fillId="0" borderId="41" xfId="0" applyNumberFormat="1" applyFont="1" applyBorder="1" applyAlignment="1">
      <alignment horizontal="right"/>
    </xf>
    <xf numFmtId="1" fontId="2" fillId="0" borderId="42" xfId="0" applyNumberFormat="1" applyFont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43" xfId="0" applyBorder="1" applyAlignment="1">
      <alignment horizontal="right"/>
    </xf>
    <xf numFmtId="1" fontId="2" fillId="0" borderId="22" xfId="0" applyNumberFormat="1" applyFont="1" applyBorder="1" applyAlignment="1">
      <alignment horizontal="right"/>
    </xf>
    <xf numFmtId="1" fontId="3" fillId="0" borderId="44" xfId="0" applyNumberFormat="1" applyFont="1" applyFill="1" applyBorder="1" applyAlignment="1">
      <alignment horizontal="right"/>
    </xf>
    <xf numFmtId="1" fontId="3" fillId="0" borderId="45" xfId="0" applyNumberFormat="1" applyFont="1" applyBorder="1"/>
    <xf numFmtId="1" fontId="2" fillId="0" borderId="46" xfId="0" applyNumberFormat="1" applyFont="1" applyBorder="1"/>
    <xf numFmtId="164" fontId="3" fillId="4" borderId="47" xfId="0" applyNumberFormat="1" applyFont="1" applyFill="1" applyBorder="1" applyAlignment="1">
      <alignment horizontal="right"/>
    </xf>
    <xf numFmtId="164" fontId="3" fillId="4" borderId="26" xfId="0" applyNumberFormat="1" applyFont="1" applyFill="1" applyBorder="1"/>
    <xf numFmtId="164" fontId="2" fillId="4" borderId="27" xfId="0" applyNumberFormat="1" applyFont="1" applyFill="1" applyBorder="1"/>
    <xf numFmtId="0" fontId="7" fillId="0" borderId="48" xfId="0" applyFont="1" applyFill="1" applyBorder="1" applyAlignment="1">
      <alignment horizontal="left"/>
    </xf>
    <xf numFmtId="1" fontId="3" fillId="0" borderId="44" xfId="0" applyNumberFormat="1" applyFont="1" applyBorder="1" applyAlignment="1">
      <alignment horizontal="right"/>
    </xf>
    <xf numFmtId="1" fontId="2" fillId="0" borderId="49" xfId="0" applyNumberFormat="1" applyFont="1" applyBorder="1" applyAlignment="1">
      <alignment horizontal="right"/>
    </xf>
    <xf numFmtId="1" fontId="2" fillId="0" borderId="48" xfId="0" applyNumberFormat="1" applyFont="1" applyBorder="1" applyAlignment="1">
      <alignment horizontal="right"/>
    </xf>
    <xf numFmtId="1" fontId="2" fillId="0" borderId="44" xfId="0" applyNumberFormat="1" applyFont="1" applyBorder="1" applyAlignment="1">
      <alignment horizontal="right"/>
    </xf>
    <xf numFmtId="1" fontId="2" fillId="0" borderId="50" xfId="0" applyNumberFormat="1" applyFont="1" applyBorder="1" applyAlignment="1">
      <alignment horizontal="right"/>
    </xf>
    <xf numFmtId="1" fontId="4" fillId="0" borderId="48" xfId="0" applyNumberFormat="1" applyFont="1" applyBorder="1" applyAlignment="1">
      <alignment horizontal="right"/>
    </xf>
    <xf numFmtId="0" fontId="3" fillId="0" borderId="44" xfId="0" applyFont="1" applyBorder="1" applyAlignment="1">
      <alignment horizontal="right"/>
    </xf>
    <xf numFmtId="0" fontId="3" fillId="0" borderId="50" xfId="0" applyFont="1" applyBorder="1" applyAlignment="1">
      <alignment horizontal="right"/>
    </xf>
    <xf numFmtId="0" fontId="3" fillId="0" borderId="0" xfId="0" applyFont="1" applyFill="1" applyBorder="1"/>
    <xf numFmtId="0" fontId="2" fillId="0" borderId="0" xfId="0" applyFont="1" applyFill="1" applyBorder="1"/>
    <xf numFmtId="1" fontId="3" fillId="0" borderId="0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3" fillId="0" borderId="0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b580\mattmujo\St&#252;cklin\Erntesch.+Herbstergebnis\Herbstergebnis_Mg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MG+Sr.SB"/>
      <sheetName val="Durchschnitt"/>
      <sheetName val="2025g"/>
      <sheetName val="2025"/>
      <sheetName val="2024g"/>
      <sheetName val="2024"/>
      <sheetName val="2023"/>
      <sheetName val="2023g"/>
      <sheetName val="2022"/>
      <sheetName val="2022g"/>
      <sheetName val="Hal"/>
      <sheetName val="Efr."/>
      <sheetName val="Schlie."/>
      <sheetName val="Aug"/>
      <sheetName val="Hüg"/>
      <sheetName val="Britz"/>
      <sheetName val="Ebr"/>
      <sheetName val="Wol"/>
      <sheetName val="Pfa"/>
      <sheetName val="Durchschnitt Silv"/>
      <sheetName val="2021"/>
      <sheetName val="2021g"/>
      <sheetName val="Grafik Gu"/>
      <sheetName val="Grafik Rul"/>
      <sheetName val="2020"/>
      <sheetName val="2020g"/>
      <sheetName val="2019"/>
      <sheetName val="2019 g"/>
      <sheetName val="2018 g"/>
      <sheetName val="2018"/>
      <sheetName val="2017 g"/>
      <sheetName val="2017"/>
      <sheetName val="2016 gew."/>
      <sheetName val="2016"/>
      <sheetName val="2015 gew."/>
      <sheetName val="2015"/>
      <sheetName val="2014 gew."/>
      <sheetName val="2014"/>
      <sheetName val="2013 gew."/>
      <sheetName val="2013"/>
      <sheetName val="2012"/>
      <sheetName val="2012 gew."/>
      <sheetName val="2011"/>
      <sheetName val="2011 gew."/>
      <sheetName val="2010"/>
      <sheetName val="2010 gew."/>
      <sheetName val="2009"/>
      <sheetName val="2009 gew."/>
      <sheetName val="2008 Fläche"/>
      <sheetName val="Rohf-gew."/>
      <sheetName val="2008 gewichtet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Jahrgang"/>
      <sheetName val="Staufen"/>
      <sheetName val="Laufen"/>
      <sheetName val="Ehrenkirchen"/>
      <sheetName val="Ehrenstetten"/>
      <sheetName val="Kirchhofen"/>
      <sheetName val="Ballr.-Dottingen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5">
          <cell r="O5">
            <v>69.987197303070076</v>
          </cell>
        </row>
        <row r="6">
          <cell r="O6">
            <v>6.8234082849774325</v>
          </cell>
        </row>
        <row r="7">
          <cell r="O7">
            <v>134.34936565531794</v>
          </cell>
        </row>
        <row r="8">
          <cell r="O8">
            <v>75.694234241155456</v>
          </cell>
        </row>
        <row r="9">
          <cell r="O9">
            <v>6.858550001978708</v>
          </cell>
        </row>
        <row r="10">
          <cell r="O10">
            <v>122.50282724929798</v>
          </cell>
        </row>
        <row r="11">
          <cell r="O11">
            <v>90.273371283997463</v>
          </cell>
        </row>
        <row r="12">
          <cell r="O12">
            <v>9.676173717490034</v>
          </cell>
        </row>
        <row r="13">
          <cell r="O13">
            <v>122.79392789373814</v>
          </cell>
        </row>
        <row r="14">
          <cell r="O14">
            <v>92.308525033829511</v>
          </cell>
        </row>
        <row r="15">
          <cell r="O15">
            <v>8.2501376750867959</v>
          </cell>
        </row>
        <row r="16">
          <cell r="O16">
            <v>111.96098331078035</v>
          </cell>
        </row>
        <row r="17">
          <cell r="O17">
            <v>88.38682246421142</v>
          </cell>
        </row>
        <row r="18">
          <cell r="O18">
            <v>8.7485189496830955</v>
          </cell>
        </row>
        <row r="19">
          <cell r="O19">
            <v>120.5914596843264</v>
          </cell>
        </row>
        <row r="20">
          <cell r="O20">
            <v>92.860167622408468</v>
          </cell>
        </row>
        <row r="21">
          <cell r="O21">
            <v>8.5726945569050823</v>
          </cell>
        </row>
        <row r="22">
          <cell r="O22">
            <v>91.482134980149993</v>
          </cell>
        </row>
        <row r="23">
          <cell r="O23">
            <v>97.868431771894109</v>
          </cell>
        </row>
        <row r="24">
          <cell r="O24">
            <v>6.0688531711555171</v>
          </cell>
        </row>
        <row r="25">
          <cell r="O25">
            <v>72.81670061099797</v>
          </cell>
        </row>
        <row r="26">
          <cell r="O26">
            <v>78.784093681385698</v>
          </cell>
        </row>
        <row r="27">
          <cell r="O27">
            <v>8.2453113278319581</v>
          </cell>
        </row>
        <row r="28">
          <cell r="O28">
            <v>131.03976579653576</v>
          </cell>
        </row>
        <row r="29">
          <cell r="O29">
            <v>74.913183279742753</v>
          </cell>
        </row>
        <row r="30">
          <cell r="O30">
            <v>8.2849174231652629</v>
          </cell>
        </row>
        <row r="31">
          <cell r="O31">
            <v>80.527331189710608</v>
          </cell>
        </row>
        <row r="32">
          <cell r="O32">
            <v>87.497530864197515</v>
          </cell>
        </row>
        <row r="33">
          <cell r="O33">
            <v>8.0195698924731182</v>
          </cell>
        </row>
        <row r="34">
          <cell r="O34">
            <v>96.341893004115192</v>
          </cell>
        </row>
        <row r="35">
          <cell r="O35">
            <v>83.447876447876439</v>
          </cell>
        </row>
        <row r="36">
          <cell r="O36">
            <v>8.0523809523809522</v>
          </cell>
        </row>
        <row r="37">
          <cell r="O37">
            <v>97.54633204633204</v>
          </cell>
        </row>
        <row r="38">
          <cell r="O38">
            <v>84.136331693605072</v>
          </cell>
        </row>
        <row r="39">
          <cell r="O39">
            <v>8.6427063044592511</v>
          </cell>
        </row>
        <row r="40">
          <cell r="O40">
            <v>105.72733661278991</v>
          </cell>
        </row>
        <row r="47">
          <cell r="O47">
            <v>123.85724198567378</v>
          </cell>
        </row>
      </sheetData>
      <sheetData sheetId="52">
        <row r="5">
          <cell r="O5">
            <v>71.818181818181813</v>
          </cell>
        </row>
        <row r="6">
          <cell r="O6">
            <v>5.790909090909091</v>
          </cell>
        </row>
        <row r="7">
          <cell r="O7">
            <v>137.83333333333334</v>
          </cell>
        </row>
        <row r="8">
          <cell r="O8">
            <v>76.36363636363636</v>
          </cell>
        </row>
        <row r="9">
          <cell r="O9">
            <v>6.4</v>
          </cell>
        </row>
        <row r="10">
          <cell r="O10">
            <v>125.75</v>
          </cell>
        </row>
        <row r="11">
          <cell r="O11">
            <v>91.545454545454547</v>
          </cell>
        </row>
        <row r="12">
          <cell r="O12">
            <v>8.9090909090909101</v>
          </cell>
        </row>
        <row r="13">
          <cell r="O13">
            <v>102.91666666666667</v>
          </cell>
        </row>
        <row r="14">
          <cell r="O14">
            <v>89.090909090909093</v>
          </cell>
        </row>
        <row r="15">
          <cell r="O15">
            <v>7.6545454545454561</v>
          </cell>
        </row>
        <row r="16">
          <cell r="O16">
            <v>97</v>
          </cell>
        </row>
        <row r="17">
          <cell r="O17">
            <v>89.727272727272734</v>
          </cell>
        </row>
        <row r="18">
          <cell r="O18">
            <v>7.6363636363636367</v>
          </cell>
        </row>
        <row r="19">
          <cell r="O19">
            <v>101.5</v>
          </cell>
        </row>
        <row r="20">
          <cell r="O20">
            <v>90.8</v>
          </cell>
        </row>
        <row r="21">
          <cell r="O21">
            <v>7.8699999999999992</v>
          </cell>
        </row>
        <row r="22">
          <cell r="O22">
            <v>102.63636363636364</v>
          </cell>
        </row>
        <row r="23">
          <cell r="O23">
            <v>97.090909090909093</v>
          </cell>
        </row>
        <row r="24">
          <cell r="O24">
            <v>6.1999999999999993</v>
          </cell>
        </row>
        <row r="25">
          <cell r="O25">
            <v>78.583333333333329</v>
          </cell>
        </row>
        <row r="26">
          <cell r="O26">
            <v>80.7</v>
          </cell>
        </row>
        <row r="27">
          <cell r="O27">
            <v>7.580000000000001</v>
          </cell>
        </row>
        <row r="28">
          <cell r="O28">
            <v>122.45454545454545</v>
          </cell>
        </row>
        <row r="29">
          <cell r="O29">
            <v>85.548701298701289</v>
          </cell>
        </row>
        <row r="30">
          <cell r="O30">
            <v>8.327272727272728</v>
          </cell>
        </row>
        <row r="31">
          <cell r="O31">
            <v>95.166666666666671</v>
          </cell>
        </row>
        <row r="32">
          <cell r="O32">
            <v>86.666666666666671</v>
          </cell>
        </row>
        <row r="33">
          <cell r="O33">
            <v>7.8</v>
          </cell>
        </row>
        <row r="34">
          <cell r="O34">
            <v>102</v>
          </cell>
        </row>
        <row r="35">
          <cell r="O35">
            <v>80.75</v>
          </cell>
        </row>
        <row r="36">
          <cell r="O36">
            <v>7.9874999999999998</v>
          </cell>
        </row>
        <row r="37">
          <cell r="O37">
            <v>107.75</v>
          </cell>
        </row>
        <row r="38">
          <cell r="O38">
            <v>83.3</v>
          </cell>
        </row>
        <row r="39">
          <cell r="O39">
            <v>7.6</v>
          </cell>
        </row>
        <row r="40">
          <cell r="O40">
            <v>96.454545454545453</v>
          </cell>
        </row>
        <row r="47">
          <cell r="O47">
            <v>114.75</v>
          </cell>
        </row>
      </sheetData>
      <sheetData sheetId="53">
        <row r="5">
          <cell r="N5">
            <v>69.36363636363636</v>
          </cell>
        </row>
        <row r="6">
          <cell r="N6">
            <v>7.7888888888888879</v>
          </cell>
        </row>
        <row r="7">
          <cell r="N7">
            <v>108.09090909090909</v>
          </cell>
        </row>
        <row r="8">
          <cell r="N8">
            <v>71.909090909090907</v>
          </cell>
        </row>
        <row r="9">
          <cell r="N9">
            <v>7.8222222222222229</v>
          </cell>
        </row>
        <row r="10">
          <cell r="N10">
            <v>112.54545454545455</v>
          </cell>
        </row>
        <row r="11">
          <cell r="N11">
            <v>87</v>
          </cell>
        </row>
        <row r="12">
          <cell r="N12">
            <v>9.0444444444444443</v>
          </cell>
        </row>
        <row r="13">
          <cell r="N13">
            <v>98.63636363636364</v>
          </cell>
        </row>
        <row r="14">
          <cell r="N14">
            <v>88.090909090909093</v>
          </cell>
        </row>
        <row r="15">
          <cell r="N15">
            <v>8.4111111111111132</v>
          </cell>
        </row>
        <row r="16">
          <cell r="N16">
            <v>81.454545454545453</v>
          </cell>
        </row>
        <row r="17">
          <cell r="N17">
            <v>84.909090909090907</v>
          </cell>
        </row>
        <row r="18">
          <cell r="N18">
            <v>8.6000000000000014</v>
          </cell>
        </row>
        <row r="19">
          <cell r="N19">
            <v>92.818181818181813</v>
          </cell>
        </row>
        <row r="20">
          <cell r="N20">
            <v>90.2</v>
          </cell>
        </row>
        <row r="21">
          <cell r="N21">
            <v>8.4625000000000004</v>
          </cell>
        </row>
        <row r="22">
          <cell r="N22">
            <v>78.3</v>
          </cell>
        </row>
        <row r="23">
          <cell r="N23">
            <v>103.90909090909091</v>
          </cell>
        </row>
        <row r="24">
          <cell r="N24">
            <v>7.125</v>
          </cell>
        </row>
        <row r="25">
          <cell r="N25">
            <v>54.909090909090907</v>
          </cell>
        </row>
        <row r="26">
          <cell r="N26">
            <v>72.8</v>
          </cell>
        </row>
        <row r="27">
          <cell r="N27">
            <v>8.9888888888888889</v>
          </cell>
        </row>
        <row r="28">
          <cell r="N28">
            <v>116</v>
          </cell>
        </row>
        <row r="29">
          <cell r="N29">
            <v>87.555555555555557</v>
          </cell>
        </row>
        <row r="30">
          <cell r="N30">
            <v>16.4375</v>
          </cell>
        </row>
        <row r="31">
          <cell r="N31">
            <v>70.75</v>
          </cell>
        </row>
        <row r="32">
          <cell r="N32">
            <v>86.857142857142861</v>
          </cell>
        </row>
        <row r="33">
          <cell r="N33">
            <v>10.199999999999999</v>
          </cell>
        </row>
        <row r="34">
          <cell r="N34">
            <v>69.428571428571431</v>
          </cell>
        </row>
        <row r="35">
          <cell r="N35">
            <v>82.777777777777771</v>
          </cell>
        </row>
        <row r="36">
          <cell r="N36">
            <v>8.1333333333333346</v>
          </cell>
        </row>
        <row r="37">
          <cell r="N37">
            <v>99</v>
          </cell>
        </row>
        <row r="47">
          <cell r="N47">
            <v>100.72727272727273</v>
          </cell>
        </row>
      </sheetData>
      <sheetData sheetId="54">
        <row r="5">
          <cell r="N5">
            <v>70.818181818181813</v>
          </cell>
        </row>
        <row r="6">
          <cell r="N6">
            <v>6.27</v>
          </cell>
        </row>
        <row r="7">
          <cell r="N7">
            <v>115.18181818181819</v>
          </cell>
        </row>
        <row r="8">
          <cell r="N8">
            <v>77.909090909090907</v>
          </cell>
        </row>
        <row r="9">
          <cell r="N9">
            <v>6.6510000000000007</v>
          </cell>
        </row>
        <row r="10">
          <cell r="N10">
            <v>92.63636363636364</v>
          </cell>
        </row>
        <row r="11">
          <cell r="N11">
            <v>87.272727272727266</v>
          </cell>
        </row>
        <row r="12">
          <cell r="N12">
            <v>8.879999999999999</v>
          </cell>
        </row>
        <row r="13">
          <cell r="N13">
            <v>112.09090909090909</v>
          </cell>
        </row>
        <row r="14">
          <cell r="N14">
            <v>89.545454545454547</v>
          </cell>
        </row>
        <row r="15">
          <cell r="N15">
            <v>7.9699999999999989</v>
          </cell>
        </row>
        <row r="16">
          <cell r="N16">
            <v>94.909090909090907</v>
          </cell>
        </row>
        <row r="17">
          <cell r="N17">
            <v>86.090909090909093</v>
          </cell>
        </row>
        <row r="18">
          <cell r="N18">
            <v>8.2000000000000011</v>
          </cell>
        </row>
        <row r="19">
          <cell r="N19">
            <v>110</v>
          </cell>
        </row>
        <row r="20">
          <cell r="N20">
            <v>92</v>
          </cell>
        </row>
        <row r="21">
          <cell r="N21">
            <v>7.9700000000000006</v>
          </cell>
        </row>
        <row r="22">
          <cell r="N22">
            <v>66.63636363636364</v>
          </cell>
        </row>
        <row r="23">
          <cell r="N23">
            <v>102</v>
          </cell>
        </row>
        <row r="24">
          <cell r="N24">
            <v>6.2299999999999995</v>
          </cell>
        </row>
        <row r="25">
          <cell r="N25">
            <v>59.536363636363632</v>
          </cell>
        </row>
        <row r="26">
          <cell r="N26">
            <v>80.63636363636364</v>
          </cell>
        </row>
        <row r="27">
          <cell r="N27">
            <v>8.4699999999999989</v>
          </cell>
        </row>
        <row r="28">
          <cell r="N28">
            <v>98.454545454545453</v>
          </cell>
        </row>
        <row r="29">
          <cell r="N29">
            <v>91</v>
          </cell>
        </row>
        <row r="30">
          <cell r="N30">
            <v>9.0374999999999996</v>
          </cell>
        </row>
        <row r="31">
          <cell r="N31">
            <v>76</v>
          </cell>
        </row>
        <row r="32">
          <cell r="N32">
            <v>81.400000000000006</v>
          </cell>
        </row>
        <row r="33">
          <cell r="N33">
            <v>8.5400000000000009</v>
          </cell>
        </row>
        <row r="34">
          <cell r="N34">
            <v>101.4</v>
          </cell>
        </row>
        <row r="35">
          <cell r="N35">
            <v>85</v>
          </cell>
        </row>
        <row r="36">
          <cell r="N36">
            <v>7.7</v>
          </cell>
        </row>
        <row r="37">
          <cell r="N37">
            <v>98.5</v>
          </cell>
        </row>
        <row r="47">
          <cell r="N47">
            <v>107.36363636363636</v>
          </cell>
        </row>
      </sheetData>
      <sheetData sheetId="55">
        <row r="5">
          <cell r="O5">
            <v>74.333333333333329</v>
          </cell>
        </row>
        <row r="6">
          <cell r="O6">
            <v>6.2000000000000011</v>
          </cell>
        </row>
        <row r="7">
          <cell r="O7">
            <v>103.91666666666667</v>
          </cell>
        </row>
        <row r="8">
          <cell r="O8">
            <v>78.333333333333329</v>
          </cell>
        </row>
        <row r="9">
          <cell r="O9">
            <v>6.5900000000000007</v>
          </cell>
        </row>
        <row r="10">
          <cell r="O10">
            <v>110.5</v>
          </cell>
        </row>
        <row r="11">
          <cell r="O11">
            <v>90.333333333333329</v>
          </cell>
        </row>
        <row r="12">
          <cell r="O12">
            <v>9.0800000000000018</v>
          </cell>
        </row>
        <row r="13">
          <cell r="O13">
            <v>78.416666666666671</v>
          </cell>
        </row>
        <row r="14">
          <cell r="O14">
            <v>93.5</v>
          </cell>
        </row>
        <row r="15">
          <cell r="O15">
            <v>7.580000000000001</v>
          </cell>
        </row>
        <row r="16">
          <cell r="O16">
            <v>66.166666666666671</v>
          </cell>
        </row>
        <row r="17">
          <cell r="O17">
            <v>90.833333333333329</v>
          </cell>
        </row>
        <row r="18">
          <cell r="O18">
            <v>7.5400000000000009</v>
          </cell>
        </row>
        <row r="19">
          <cell r="O19">
            <v>74.5</v>
          </cell>
        </row>
        <row r="20">
          <cell r="O20">
            <v>92.9</v>
          </cell>
        </row>
        <row r="21">
          <cell r="O21">
            <v>7.9249999999999998</v>
          </cell>
        </row>
        <row r="22">
          <cell r="O22">
            <v>67.5</v>
          </cell>
        </row>
        <row r="23">
          <cell r="O23">
            <v>96.25</v>
          </cell>
        </row>
        <row r="24">
          <cell r="O24">
            <v>5.3777777777777782</v>
          </cell>
        </row>
        <row r="25">
          <cell r="O25">
            <v>62.5</v>
          </cell>
        </row>
        <row r="26">
          <cell r="O26">
            <v>84.727272727272734</v>
          </cell>
        </row>
        <row r="27">
          <cell r="O27">
            <v>7.5333333333333332</v>
          </cell>
        </row>
        <row r="28">
          <cell r="O28">
            <v>90.63636363636364</v>
          </cell>
        </row>
        <row r="29">
          <cell r="O29">
            <v>86.888888888888886</v>
          </cell>
        </row>
        <row r="30">
          <cell r="O30">
            <v>8.3142857142857132</v>
          </cell>
        </row>
        <row r="31">
          <cell r="O31">
            <v>85.125</v>
          </cell>
        </row>
        <row r="32">
          <cell r="O32">
            <v>82.333333333333329</v>
          </cell>
        </row>
        <row r="33">
          <cell r="O33">
            <v>8.7833333333333332</v>
          </cell>
        </row>
        <row r="34">
          <cell r="O34">
            <v>76.833333333333329</v>
          </cell>
        </row>
        <row r="35">
          <cell r="O35">
            <v>90.181818181818187</v>
          </cell>
        </row>
        <row r="36">
          <cell r="O36">
            <v>6.8375000000000004</v>
          </cell>
        </row>
        <row r="37">
          <cell r="O37">
            <v>61.7</v>
          </cell>
        </row>
        <row r="47">
          <cell r="O47">
            <v>89.5</v>
          </cell>
        </row>
      </sheetData>
      <sheetData sheetId="56">
        <row r="5">
          <cell r="P5">
            <v>79.92307692307692</v>
          </cell>
        </row>
        <row r="6">
          <cell r="P6">
            <v>4.1333333333333337</v>
          </cell>
        </row>
        <row r="7">
          <cell r="P7">
            <v>98.769230769230774</v>
          </cell>
        </row>
        <row r="8">
          <cell r="P8">
            <v>92.615384615384613</v>
          </cell>
        </row>
        <row r="9">
          <cell r="P9">
            <v>4.7416666666666671</v>
          </cell>
        </row>
        <row r="10">
          <cell r="P10">
            <v>112.23076923076923</v>
          </cell>
        </row>
        <row r="11">
          <cell r="P11">
            <v>105.38461538461539</v>
          </cell>
        </row>
        <row r="12">
          <cell r="P12">
            <v>5.8083333333333336</v>
          </cell>
        </row>
        <row r="13">
          <cell r="P13">
            <v>83.84615384615384</v>
          </cell>
        </row>
        <row r="14">
          <cell r="P14">
            <v>105.38461538461539</v>
          </cell>
        </row>
        <row r="15">
          <cell r="P15">
            <v>5.0999999999999996</v>
          </cell>
        </row>
        <row r="16">
          <cell r="P16">
            <v>80.538461538461533</v>
          </cell>
        </row>
        <row r="17">
          <cell r="P17">
            <v>103.15384615384616</v>
          </cell>
        </row>
        <row r="18">
          <cell r="P18">
            <v>5.2</v>
          </cell>
        </row>
        <row r="19">
          <cell r="P19">
            <v>91.92307692307692</v>
          </cell>
        </row>
        <row r="20">
          <cell r="P20">
            <v>104.27272727272727</v>
          </cell>
        </row>
        <row r="21">
          <cell r="P21">
            <v>4.9300000000000006</v>
          </cell>
        </row>
        <row r="22">
          <cell r="P22">
            <v>65.36363636363636</v>
          </cell>
        </row>
        <row r="23">
          <cell r="P23">
            <v>106.07692307692308</v>
          </cell>
        </row>
        <row r="24">
          <cell r="P24">
            <v>3.5833333333333335</v>
          </cell>
        </row>
        <row r="25">
          <cell r="P25">
            <v>60.384615384615387</v>
          </cell>
        </row>
        <row r="26">
          <cell r="P26">
            <v>97.92307692307692</v>
          </cell>
        </row>
        <row r="27">
          <cell r="P27">
            <v>5.2</v>
          </cell>
        </row>
        <row r="28">
          <cell r="P28">
            <v>95.461538461538467</v>
          </cell>
        </row>
        <row r="29">
          <cell r="P29">
            <v>93.888888888888886</v>
          </cell>
        </row>
        <row r="30">
          <cell r="P30">
            <v>5.875</v>
          </cell>
        </row>
        <row r="31">
          <cell r="P31">
            <v>77.555555555555557</v>
          </cell>
        </row>
        <row r="32">
          <cell r="P32">
            <v>103.09090909090909</v>
          </cell>
        </row>
        <row r="33">
          <cell r="P33">
            <v>5.3181818181818175</v>
          </cell>
        </row>
        <row r="34">
          <cell r="P34">
            <v>73.181818181818187</v>
          </cell>
        </row>
        <row r="35">
          <cell r="P35">
            <v>102.58333333333333</v>
          </cell>
        </row>
        <row r="36">
          <cell r="P36">
            <v>5.45</v>
          </cell>
        </row>
        <row r="37">
          <cell r="P37">
            <v>68</v>
          </cell>
        </row>
        <row r="47">
          <cell r="P47">
            <v>93.083333333333329</v>
          </cell>
        </row>
      </sheetData>
      <sheetData sheetId="57">
        <row r="5">
          <cell r="O5">
            <v>68.25</v>
          </cell>
        </row>
        <row r="6">
          <cell r="O6">
            <v>6.82</v>
          </cell>
        </row>
        <row r="7">
          <cell r="O7">
            <v>134.83333333333334</v>
          </cell>
        </row>
        <row r="8">
          <cell r="O8">
            <v>75.666666666666671</v>
          </cell>
        </row>
        <row r="9">
          <cell r="O9">
            <v>7.2200000000000006</v>
          </cell>
        </row>
        <row r="10">
          <cell r="O10">
            <v>121.66666666666667</v>
          </cell>
        </row>
        <row r="11">
          <cell r="O11">
            <v>85.583333333333329</v>
          </cell>
        </row>
        <row r="12">
          <cell r="O12">
            <v>9.5700000000000021</v>
          </cell>
        </row>
        <row r="13">
          <cell r="O13">
            <v>112.75</v>
          </cell>
        </row>
        <row r="14">
          <cell r="O14">
            <v>88.833333333333329</v>
          </cell>
        </row>
        <row r="15">
          <cell r="O15">
            <v>8.2600000000000016</v>
          </cell>
        </row>
        <row r="16">
          <cell r="O16">
            <v>100.16666666666667</v>
          </cell>
        </row>
        <row r="17">
          <cell r="O17">
            <v>88.25</v>
          </cell>
        </row>
        <row r="18">
          <cell r="O18">
            <v>8.3099999999999987</v>
          </cell>
        </row>
        <row r="19">
          <cell r="O19">
            <v>106.83333333333333</v>
          </cell>
        </row>
        <row r="20">
          <cell r="O20">
            <v>93.5</v>
          </cell>
        </row>
        <row r="21">
          <cell r="O21">
            <v>8.5285714285714285</v>
          </cell>
        </row>
        <row r="22">
          <cell r="O22">
            <v>90.888888888888886</v>
          </cell>
        </row>
        <row r="23">
          <cell r="O23">
            <v>96.909090909090907</v>
          </cell>
        </row>
        <row r="24">
          <cell r="O24">
            <v>7.1000000000000005</v>
          </cell>
        </row>
        <row r="25">
          <cell r="O25">
            <v>67.333333333333329</v>
          </cell>
        </row>
        <row r="26">
          <cell r="O26">
            <v>76.416666666666671</v>
          </cell>
        </row>
        <row r="27">
          <cell r="O27">
            <v>8.5</v>
          </cell>
        </row>
        <row r="28">
          <cell r="O28">
            <v>128.5</v>
          </cell>
        </row>
        <row r="29">
          <cell r="O29">
            <v>85.375</v>
          </cell>
        </row>
        <row r="30">
          <cell r="O30">
            <v>8.85</v>
          </cell>
        </row>
        <row r="31">
          <cell r="O31">
            <v>95.875</v>
          </cell>
        </row>
        <row r="32">
          <cell r="O32">
            <v>82</v>
          </cell>
        </row>
        <row r="33">
          <cell r="O33">
            <v>9.0857142857142854</v>
          </cell>
        </row>
        <row r="34">
          <cell r="O34">
            <v>100.66666666666667</v>
          </cell>
        </row>
        <row r="35">
          <cell r="O35">
            <v>82.7</v>
          </cell>
        </row>
        <row r="36">
          <cell r="O36">
            <v>8.1750000000000007</v>
          </cell>
        </row>
        <row r="37">
          <cell r="O37">
            <v>84.15</v>
          </cell>
        </row>
        <row r="47">
          <cell r="O47">
            <v>120.66666666666667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3"/>
  <sheetViews>
    <sheetView tabSelected="1" zoomScaleNormal="100" zoomScaleSheetLayoutView="100" zoomScalePageLayoutView="70" workbookViewId="0">
      <selection activeCell="D52" sqref="D52"/>
    </sheetView>
  </sheetViews>
  <sheetFormatPr baseColWidth="10" defaultRowHeight="13.2" x14ac:dyDescent="0.25"/>
  <cols>
    <col min="1" max="1" width="13" style="105" customWidth="1"/>
    <col min="2" max="2" width="12.6640625" style="106" customWidth="1"/>
    <col min="3" max="4" width="9.109375" style="112" customWidth="1"/>
    <col min="5" max="5" width="9.109375" style="109" customWidth="1"/>
    <col min="6" max="6" width="7.109375" style="109" customWidth="1"/>
    <col min="7" max="7" width="7.109375" style="110" customWidth="1"/>
    <col min="8" max="8" width="7.109375" style="109" customWidth="1"/>
    <col min="9" max="9" width="7.109375" style="110" customWidth="1"/>
    <col min="10" max="11" width="7.109375" style="109" customWidth="1"/>
    <col min="12" max="15" width="7.109375" style="110" customWidth="1"/>
    <col min="16" max="16" width="7.109375" style="109" customWidth="1"/>
    <col min="17" max="19" width="7.109375" style="110" customWidth="1"/>
    <col min="20" max="20" width="6.44140625" style="110" customWidth="1"/>
    <col min="21" max="22" width="6.44140625" style="109" customWidth="1"/>
    <col min="23" max="26" width="6.44140625" style="112" customWidth="1"/>
    <col min="27" max="27" width="7.109375" style="109" customWidth="1"/>
    <col min="28" max="28" width="8.6640625" style="112" customWidth="1"/>
    <col min="29" max="30" width="8.6640625" style="109" customWidth="1"/>
    <col min="31" max="31" width="8.6640625" style="113" customWidth="1"/>
    <col min="32" max="36" width="8.6640625" style="114" customWidth="1"/>
    <col min="37" max="37" width="8.33203125" customWidth="1"/>
  </cols>
  <sheetData>
    <row r="1" spans="1:36" ht="18.75" customHeight="1" x14ac:dyDescent="0.3">
      <c r="A1" s="1" t="s">
        <v>0</v>
      </c>
      <c r="B1" s="2"/>
      <c r="C1" s="3"/>
      <c r="D1" s="3"/>
      <c r="E1" s="4"/>
      <c r="F1" s="4"/>
      <c r="G1" s="5"/>
      <c r="H1" s="4"/>
      <c r="I1" s="5"/>
      <c r="J1" s="4"/>
      <c r="K1" s="4"/>
      <c r="L1" s="5"/>
      <c r="M1" s="5"/>
      <c r="N1" s="5"/>
      <c r="O1" s="6"/>
      <c r="P1" s="4"/>
      <c r="Q1" s="5"/>
      <c r="R1" s="5"/>
      <c r="S1" s="5"/>
      <c r="T1" s="5"/>
      <c r="U1" s="4"/>
      <c r="V1" s="4"/>
      <c r="W1" s="3"/>
      <c r="X1" s="3"/>
      <c r="Y1" s="3"/>
      <c r="Z1" s="3"/>
      <c r="AA1" s="7"/>
      <c r="AB1" s="3"/>
      <c r="AC1" s="4"/>
      <c r="AD1" s="8"/>
      <c r="AE1" s="9"/>
      <c r="AF1" s="10"/>
      <c r="AG1" s="10"/>
      <c r="AH1" s="10"/>
      <c r="AI1" s="10"/>
      <c r="AJ1" s="11"/>
    </row>
    <row r="2" spans="1:36" ht="13.5" customHeight="1" x14ac:dyDescent="0.25">
      <c r="A2" s="12" t="s">
        <v>1</v>
      </c>
      <c r="B2" s="13"/>
      <c r="C2" s="14"/>
      <c r="D2" s="14"/>
      <c r="E2" s="15"/>
      <c r="F2" s="15"/>
      <c r="G2" s="16"/>
      <c r="H2" s="15"/>
      <c r="I2" s="16"/>
      <c r="J2" s="15"/>
      <c r="K2" s="15"/>
      <c r="L2" s="16"/>
      <c r="M2" s="16"/>
      <c r="N2" s="16"/>
      <c r="O2" s="17"/>
      <c r="P2" s="15"/>
      <c r="Q2" s="16"/>
      <c r="R2" s="16"/>
      <c r="S2" s="16"/>
      <c r="T2" s="16"/>
      <c r="U2" s="15"/>
      <c r="V2" s="15"/>
      <c r="W2" s="14"/>
      <c r="X2" s="14"/>
      <c r="Y2" s="14"/>
      <c r="Z2" s="14"/>
      <c r="AA2" s="18"/>
      <c r="AB2" s="14"/>
      <c r="AC2" s="15"/>
      <c r="AD2" s="19"/>
      <c r="AE2" s="20"/>
      <c r="AF2" s="21"/>
      <c r="AG2" s="21"/>
      <c r="AH2" s="20"/>
      <c r="AI2" s="20"/>
      <c r="AJ2" s="22"/>
    </row>
    <row r="3" spans="1:36" ht="13.5" customHeight="1" thickBot="1" x14ac:dyDescent="0.3">
      <c r="A3" s="23" t="s">
        <v>2</v>
      </c>
      <c r="B3" s="24"/>
      <c r="C3" s="14"/>
      <c r="D3" s="25"/>
      <c r="E3" s="26"/>
      <c r="F3" s="26"/>
      <c r="G3" s="27"/>
      <c r="H3" s="26"/>
      <c r="I3" s="27"/>
      <c r="J3" s="26"/>
      <c r="K3" s="26"/>
      <c r="L3" s="27"/>
      <c r="M3" s="27"/>
      <c r="N3" s="27"/>
      <c r="O3" s="28"/>
      <c r="P3" s="26"/>
      <c r="Q3" s="27"/>
      <c r="R3" s="27"/>
      <c r="S3" s="27"/>
      <c r="T3" s="27"/>
      <c r="U3" s="26"/>
      <c r="V3" s="26"/>
      <c r="W3" s="25"/>
      <c r="X3" s="25"/>
      <c r="Y3" s="25"/>
      <c r="Z3" s="25"/>
      <c r="AA3" s="29"/>
      <c r="AB3" s="25"/>
      <c r="AC3" s="26"/>
      <c r="AD3" s="30"/>
      <c r="AE3" s="31"/>
      <c r="AF3" s="32"/>
      <c r="AG3" s="32"/>
      <c r="AH3" s="33"/>
      <c r="AI3" s="32"/>
      <c r="AJ3" s="34"/>
    </row>
    <row r="4" spans="1:36" ht="17.25" customHeight="1" thickBot="1" x14ac:dyDescent="0.3">
      <c r="A4" s="35"/>
      <c r="B4" s="36"/>
      <c r="C4" s="37" t="s">
        <v>3</v>
      </c>
      <c r="D4" s="38">
        <v>2025</v>
      </c>
      <c r="E4" s="39">
        <v>2024</v>
      </c>
      <c r="F4" s="40">
        <v>2023</v>
      </c>
      <c r="G4" s="40">
        <v>2022</v>
      </c>
      <c r="H4" s="40">
        <v>2021</v>
      </c>
      <c r="I4" s="40">
        <v>2020</v>
      </c>
      <c r="J4" s="40">
        <v>2019</v>
      </c>
      <c r="K4" s="40">
        <v>2018</v>
      </c>
      <c r="L4" s="40">
        <v>2017</v>
      </c>
      <c r="M4" s="40">
        <v>2016</v>
      </c>
      <c r="N4" s="40">
        <v>2015</v>
      </c>
      <c r="O4" s="41">
        <v>2014</v>
      </c>
      <c r="P4" s="42">
        <v>2013</v>
      </c>
      <c r="Q4" s="40">
        <v>2012</v>
      </c>
      <c r="R4" s="40">
        <v>2011</v>
      </c>
      <c r="S4" s="43">
        <v>2010</v>
      </c>
      <c r="T4" s="44">
        <v>2009</v>
      </c>
      <c r="U4" s="44">
        <v>2008</v>
      </c>
      <c r="V4" s="44">
        <v>2007</v>
      </c>
      <c r="W4" s="44">
        <v>2006</v>
      </c>
      <c r="X4" s="44">
        <v>2005</v>
      </c>
      <c r="Y4" s="44">
        <v>2004</v>
      </c>
      <c r="Z4" s="40">
        <v>2003</v>
      </c>
      <c r="AA4" s="45">
        <v>2002</v>
      </c>
      <c r="AB4" s="43">
        <v>2001</v>
      </c>
      <c r="AC4" s="46">
        <v>2000</v>
      </c>
      <c r="AD4" s="47">
        <v>1999</v>
      </c>
      <c r="AE4" s="47">
        <v>1998</v>
      </c>
      <c r="AF4" s="48">
        <v>1997</v>
      </c>
      <c r="AG4" s="48">
        <v>1996</v>
      </c>
      <c r="AH4" s="48">
        <v>1995</v>
      </c>
      <c r="AI4" s="48">
        <v>1994</v>
      </c>
      <c r="AJ4" s="49">
        <v>1993</v>
      </c>
    </row>
    <row r="5" spans="1:36" x14ac:dyDescent="0.25">
      <c r="A5" s="50"/>
      <c r="B5" s="51" t="s">
        <v>4</v>
      </c>
      <c r="C5" s="52">
        <f>AVERAGE(D5:AJ5)</f>
        <v>72.402044584893346</v>
      </c>
      <c r="D5" s="53">
        <v>70.095373627966424</v>
      </c>
      <c r="E5" s="54">
        <v>68.555339554173145</v>
      </c>
      <c r="F5" s="55">
        <v>75.06037544393709</v>
      </c>
      <c r="G5" s="56">
        <v>71.518885682017824</v>
      </c>
      <c r="H5" s="56">
        <v>68.477506506382454</v>
      </c>
      <c r="I5" s="56">
        <v>74.400318393338239</v>
      </c>
      <c r="J5" s="56">
        <v>74.062268725277534</v>
      </c>
      <c r="K5" s="56">
        <v>76.502251782405423</v>
      </c>
      <c r="L5" s="56">
        <v>74.919961310603327</v>
      </c>
      <c r="M5" s="56">
        <v>71.976199149969631</v>
      </c>
      <c r="N5" s="56">
        <v>78.493930336119078</v>
      </c>
      <c r="O5" s="57">
        <v>68.96874392850205</v>
      </c>
      <c r="P5" s="55">
        <v>71.902421129860613</v>
      </c>
      <c r="Q5" s="56">
        <v>70.83810118675828</v>
      </c>
      <c r="R5" s="58">
        <v>74.816771333579624</v>
      </c>
      <c r="S5" s="59">
        <v>71.77351101101101</v>
      </c>
      <c r="T5" s="60">
        <v>78.593722821916401</v>
      </c>
      <c r="U5" s="60">
        <f>'[1]2008'!O5</f>
        <v>69.987197303070076</v>
      </c>
      <c r="V5" s="60">
        <f>'[1]2007'!O5</f>
        <v>71.818181818181813</v>
      </c>
      <c r="W5" s="60">
        <f>'[1]2006'!N5</f>
        <v>69.36363636363636</v>
      </c>
      <c r="X5" s="60">
        <f>'[1]2005'!N5</f>
        <v>70.818181818181813</v>
      </c>
      <c r="Y5" s="60">
        <f>'[1]2004'!O5</f>
        <v>74.333333333333329</v>
      </c>
      <c r="Z5" s="61">
        <f>'[1]2003'!P5</f>
        <v>79.92307692307692</v>
      </c>
      <c r="AA5" s="59">
        <f>'[1]2002'!O5</f>
        <v>68.25</v>
      </c>
      <c r="AB5" s="60">
        <v>75.818181818181813</v>
      </c>
      <c r="AC5" s="60">
        <v>72</v>
      </c>
      <c r="AD5" s="62">
        <v>68</v>
      </c>
      <c r="AE5" s="63">
        <v>73</v>
      </c>
      <c r="AF5" s="63">
        <v>73</v>
      </c>
      <c r="AG5" s="63">
        <v>74</v>
      </c>
      <c r="AH5" s="63">
        <v>70</v>
      </c>
      <c r="AI5" s="63">
        <v>67</v>
      </c>
      <c r="AJ5" s="64">
        <v>71</v>
      </c>
    </row>
    <row r="6" spans="1:36" x14ac:dyDescent="0.25">
      <c r="A6" s="65" t="s">
        <v>5</v>
      </c>
      <c r="B6" s="66" t="s">
        <v>6</v>
      </c>
      <c r="C6" s="67">
        <f>AVERAGE(D6:AJ6)</f>
        <v>6.2154948564445966</v>
      </c>
      <c r="D6" s="68">
        <v>5.8149117698839392</v>
      </c>
      <c r="E6" s="69">
        <v>5.2686130411544632</v>
      </c>
      <c r="F6" s="70">
        <v>5.349470657430401</v>
      </c>
      <c r="G6" s="71">
        <v>4.887249190938511</v>
      </c>
      <c r="H6" s="71">
        <v>6.651478305388455</v>
      </c>
      <c r="I6" s="71">
        <v>5.173965844402276</v>
      </c>
      <c r="J6" s="71">
        <v>5.9200586959295638</v>
      </c>
      <c r="K6" s="71">
        <v>4.728790567951318</v>
      </c>
      <c r="L6" s="71">
        <v>6.1067366579177609</v>
      </c>
      <c r="M6" s="71">
        <v>5.8147460815047021</v>
      </c>
      <c r="N6" s="71">
        <v>5.1773541848446216</v>
      </c>
      <c r="O6" s="72">
        <v>6.788832755240537</v>
      </c>
      <c r="P6" s="70">
        <v>6.9927611561866119</v>
      </c>
      <c r="Q6" s="71">
        <v>5.882333073525591</v>
      </c>
      <c r="R6" s="73">
        <v>5.3113420579933281</v>
      </c>
      <c r="S6" s="70">
        <v>7.1962765818656242</v>
      </c>
      <c r="T6" s="71">
        <v>5.1653245878598</v>
      </c>
      <c r="U6" s="71">
        <f>'[1]2008'!O6</f>
        <v>6.8234082849774325</v>
      </c>
      <c r="V6" s="71">
        <f>'[1]2007'!O6</f>
        <v>5.790909090909091</v>
      </c>
      <c r="W6" s="71">
        <f>'[1]2006'!N6</f>
        <v>7.7888888888888879</v>
      </c>
      <c r="X6" s="71">
        <f>'[1]2005'!N6</f>
        <v>6.27</v>
      </c>
      <c r="Y6" s="71">
        <f>'[1]2004'!O6</f>
        <v>6.2000000000000011</v>
      </c>
      <c r="Z6" s="73">
        <f>'[1]2003'!P6</f>
        <v>4.1333333333333337</v>
      </c>
      <c r="AA6" s="70">
        <f>'[1]2002'!O6</f>
        <v>6.82</v>
      </c>
      <c r="AB6" s="71">
        <v>6.8545454545454554</v>
      </c>
      <c r="AC6" s="71">
        <v>5.6</v>
      </c>
      <c r="AD6" s="74">
        <v>6.1</v>
      </c>
      <c r="AE6" s="75">
        <v>6.3</v>
      </c>
      <c r="AF6" s="75">
        <v>6</v>
      </c>
      <c r="AG6" s="75">
        <v>8.3000000000000007</v>
      </c>
      <c r="AH6" s="75">
        <v>9.3000000000000007</v>
      </c>
      <c r="AI6" s="75">
        <v>7.7</v>
      </c>
      <c r="AJ6" s="76">
        <v>6.9</v>
      </c>
    </row>
    <row r="7" spans="1:36" ht="13.5" customHeight="1" thickBot="1" x14ac:dyDescent="0.3">
      <c r="A7" s="77"/>
      <c r="B7" s="78" t="s">
        <v>7</v>
      </c>
      <c r="C7" s="79">
        <f>AVERAGE(D7:AJ7)</f>
        <v>128.49181476599958</v>
      </c>
      <c r="D7" s="80">
        <v>107.4740746597093</v>
      </c>
      <c r="E7" s="81">
        <v>141.84370139968897</v>
      </c>
      <c r="F7" s="82">
        <v>140.84946727549467</v>
      </c>
      <c r="G7" s="83">
        <v>150.50214581503323</v>
      </c>
      <c r="H7" s="83">
        <v>117.36374798861246</v>
      </c>
      <c r="I7" s="83">
        <v>132.33175674847755</v>
      </c>
      <c r="J7" s="83">
        <v>141.54352255467333</v>
      </c>
      <c r="K7" s="83">
        <v>163.8718508792382</v>
      </c>
      <c r="L7" s="83">
        <v>93.010579131906681</v>
      </c>
      <c r="M7" s="83">
        <v>155.35931997571339</v>
      </c>
      <c r="N7" s="83">
        <v>138.12474836820593</v>
      </c>
      <c r="O7" s="84">
        <v>177.07819994414288</v>
      </c>
      <c r="P7" s="82">
        <v>113.46493684352113</v>
      </c>
      <c r="Q7" s="83">
        <v>144.83997501561524</v>
      </c>
      <c r="R7" s="85">
        <v>166.92525551040515</v>
      </c>
      <c r="S7" s="82">
        <v>133.68517267267268</v>
      </c>
      <c r="T7" s="83">
        <v>130.89586637335651</v>
      </c>
      <c r="U7" s="83">
        <f>'[1]2008'!O7</f>
        <v>134.34936565531794</v>
      </c>
      <c r="V7" s="83">
        <f>'[1]2007'!O7</f>
        <v>137.83333333333334</v>
      </c>
      <c r="W7" s="83">
        <f>'[1]2006'!N7</f>
        <v>108.09090909090909</v>
      </c>
      <c r="X7" s="83">
        <f>'[1]2005'!N7</f>
        <v>115.18181818181819</v>
      </c>
      <c r="Y7" s="83">
        <f>'[1]2004'!O7</f>
        <v>103.91666666666667</v>
      </c>
      <c r="Z7" s="85">
        <f>'[1]2003'!P7</f>
        <v>98.769230769230774</v>
      </c>
      <c r="AA7" s="82">
        <f>'[1]2002'!O7</f>
        <v>134.83333333333334</v>
      </c>
      <c r="AB7" s="83">
        <v>121.09090909090909</v>
      </c>
      <c r="AC7" s="83">
        <v>124</v>
      </c>
      <c r="AD7" s="86">
        <v>163</v>
      </c>
      <c r="AE7" s="87">
        <v>138</v>
      </c>
      <c r="AF7" s="87">
        <v>81</v>
      </c>
      <c r="AG7" s="87">
        <v>95</v>
      </c>
      <c r="AH7" s="87">
        <v>105</v>
      </c>
      <c r="AI7" s="87">
        <v>123</v>
      </c>
      <c r="AJ7" s="88">
        <v>108</v>
      </c>
    </row>
    <row r="8" spans="1:36" x14ac:dyDescent="0.25">
      <c r="A8" s="50"/>
      <c r="B8" s="51" t="s">
        <v>4</v>
      </c>
      <c r="C8" s="52">
        <f t="shared" ref="C8:C46" si="0">AVERAGE(D8:AJ8)</f>
        <v>77.78839696646159</v>
      </c>
      <c r="D8" s="53">
        <v>77.010193088588721</v>
      </c>
      <c r="E8" s="54">
        <v>73.623548922056386</v>
      </c>
      <c r="F8" s="59">
        <v>76.505038291011687</v>
      </c>
      <c r="G8" s="60">
        <v>77.855535470542677</v>
      </c>
      <c r="H8" s="60">
        <v>73.039104093996698</v>
      </c>
      <c r="I8" s="60">
        <v>78.150128158183833</v>
      </c>
      <c r="J8" s="60">
        <v>80.823114083983668</v>
      </c>
      <c r="K8" s="60">
        <v>81.529917726252791</v>
      </c>
      <c r="L8" s="60">
        <v>83.219583485568123</v>
      </c>
      <c r="M8" s="60">
        <v>78.73777123942628</v>
      </c>
      <c r="N8" s="60">
        <v>82.065429968363532</v>
      </c>
      <c r="O8" s="89">
        <v>74.864389460623315</v>
      </c>
      <c r="P8" s="59">
        <v>73.532500918105029</v>
      </c>
      <c r="Q8" s="60">
        <v>78.466564181398923</v>
      </c>
      <c r="R8" s="61">
        <v>80.085557419551634</v>
      </c>
      <c r="S8" s="59">
        <v>80.500129711299707</v>
      </c>
      <c r="T8" s="60">
        <v>82.244429363194214</v>
      </c>
      <c r="U8" s="60">
        <f>'[1]2008'!O8</f>
        <v>75.694234241155456</v>
      </c>
      <c r="V8" s="60">
        <f>'[1]2007'!O8</f>
        <v>76.36363636363636</v>
      </c>
      <c r="W8" s="60">
        <f>'[1]2006'!N8</f>
        <v>71.909090909090907</v>
      </c>
      <c r="X8" s="60">
        <f>'[1]2005'!N8</f>
        <v>77.909090909090907</v>
      </c>
      <c r="Y8" s="60">
        <f>'[1]2004'!O8</f>
        <v>78.333333333333329</v>
      </c>
      <c r="Z8" s="61">
        <f>'[1]2003'!P8</f>
        <v>92.615384615384613</v>
      </c>
      <c r="AA8" s="59">
        <f>'[1]2002'!O8</f>
        <v>75.666666666666671</v>
      </c>
      <c r="AB8" s="60">
        <v>78.272727272727266</v>
      </c>
      <c r="AC8" s="60">
        <v>80</v>
      </c>
      <c r="AD8" s="62">
        <v>75</v>
      </c>
      <c r="AE8" s="63">
        <v>76</v>
      </c>
      <c r="AF8" s="63">
        <v>80</v>
      </c>
      <c r="AG8" s="63">
        <v>76</v>
      </c>
      <c r="AH8" s="63">
        <v>73</v>
      </c>
      <c r="AI8" s="63">
        <v>72</v>
      </c>
      <c r="AJ8" s="64">
        <v>76</v>
      </c>
    </row>
    <row r="9" spans="1:36" x14ac:dyDescent="0.25">
      <c r="A9" s="65" t="s">
        <v>8</v>
      </c>
      <c r="B9" s="66" t="s">
        <v>6</v>
      </c>
      <c r="C9" s="67">
        <f t="shared" si="0"/>
        <v>6.6576799666487236</v>
      </c>
      <c r="D9" s="68">
        <v>6.476373765510254</v>
      </c>
      <c r="E9" s="69">
        <v>5.8078397212543544</v>
      </c>
      <c r="F9" s="70">
        <v>5.4544966996699671</v>
      </c>
      <c r="G9" s="71">
        <v>5.7874529012810854</v>
      </c>
      <c r="H9" s="71">
        <v>6.9400112549240296</v>
      </c>
      <c r="I9" s="71">
        <v>6.0565331336578074</v>
      </c>
      <c r="J9" s="71">
        <v>6.4766257896692681</v>
      </c>
      <c r="K9" s="71">
        <v>5.4374904361132366</v>
      </c>
      <c r="L9" s="71">
        <v>6.2650728427344049</v>
      </c>
      <c r="M9" s="71">
        <v>5.9297936210131343</v>
      </c>
      <c r="N9" s="71">
        <v>6.0075777055131203</v>
      </c>
      <c r="O9" s="72">
        <v>7.0753726893261772</v>
      </c>
      <c r="P9" s="70">
        <v>7.4306397306397303</v>
      </c>
      <c r="Q9" s="71">
        <v>6.2313709996048994</v>
      </c>
      <c r="R9" s="73">
        <v>6.1022745098039213</v>
      </c>
      <c r="S9" s="70">
        <v>7.6908715053968475</v>
      </c>
      <c r="T9" s="71">
        <v>5.7138390660643212</v>
      </c>
      <c r="U9" s="71">
        <f>'[1]2008'!O9</f>
        <v>6.858550001978708</v>
      </c>
      <c r="V9" s="71">
        <f>'[1]2007'!O9</f>
        <v>6.4</v>
      </c>
      <c r="W9" s="71">
        <f>'[1]2006'!N9</f>
        <v>7.8222222222222229</v>
      </c>
      <c r="X9" s="71">
        <f>'[1]2005'!N9</f>
        <v>6.6510000000000007</v>
      </c>
      <c r="Y9" s="71">
        <f>'[1]2004'!O9</f>
        <v>6.5900000000000007</v>
      </c>
      <c r="Z9" s="73">
        <f>'[1]2003'!P9</f>
        <v>4.7416666666666671</v>
      </c>
      <c r="AA9" s="70">
        <f>'[1]2002'!O9</f>
        <v>7.2200000000000006</v>
      </c>
      <c r="AB9" s="71">
        <v>7.2363636363636372</v>
      </c>
      <c r="AC9" s="71">
        <v>6.6</v>
      </c>
      <c r="AD9" s="74">
        <v>6.3</v>
      </c>
      <c r="AE9" s="75">
        <v>7</v>
      </c>
      <c r="AF9" s="75">
        <v>6.8</v>
      </c>
      <c r="AG9" s="75">
        <v>8.4</v>
      </c>
      <c r="AH9" s="75">
        <v>9.1</v>
      </c>
      <c r="AI9" s="75">
        <v>7.8</v>
      </c>
      <c r="AJ9" s="76">
        <v>7.3</v>
      </c>
    </row>
    <row r="10" spans="1:36" ht="13.8" thickBot="1" x14ac:dyDescent="0.3">
      <c r="A10" s="77"/>
      <c r="B10" s="78" t="s">
        <v>7</v>
      </c>
      <c r="C10" s="79">
        <f>AVERAGE(D10:AJ10)</f>
        <v>122.0873759097266</v>
      </c>
      <c r="D10" s="80">
        <v>115.9365210905776</v>
      </c>
      <c r="E10" s="81">
        <v>137.469320066335</v>
      </c>
      <c r="F10" s="82">
        <v>140.76541717049579</v>
      </c>
      <c r="G10" s="83">
        <v>147.91363854354967</v>
      </c>
      <c r="H10" s="83">
        <v>91.113625849091235</v>
      </c>
      <c r="I10" s="83">
        <v>126.50037348956425</v>
      </c>
      <c r="J10" s="83">
        <v>125.78331515812435</v>
      </c>
      <c r="K10" s="83">
        <v>150.7880329094989</v>
      </c>
      <c r="L10" s="83">
        <v>80.633394227256105</v>
      </c>
      <c r="M10" s="83">
        <v>145.06141963957339</v>
      </c>
      <c r="N10" s="83">
        <v>134.65092033362095</v>
      </c>
      <c r="O10" s="84">
        <v>145.5422961827604</v>
      </c>
      <c r="P10" s="82">
        <v>134.72016158648549</v>
      </c>
      <c r="Q10" s="83">
        <v>121.71906225980017</v>
      </c>
      <c r="R10" s="85">
        <v>156.91252864782277</v>
      </c>
      <c r="S10" s="82">
        <v>100.81036850113183</v>
      </c>
      <c r="T10" s="83">
        <v>144.82183712764751</v>
      </c>
      <c r="U10" s="83">
        <f>'[1]2008'!O10</f>
        <v>122.50282724929798</v>
      </c>
      <c r="V10" s="83">
        <f>'[1]2007'!O10</f>
        <v>125.75</v>
      </c>
      <c r="W10" s="83">
        <f>'[1]2006'!N10</f>
        <v>112.54545454545455</v>
      </c>
      <c r="X10" s="83">
        <f>'[1]2005'!N10</f>
        <v>92.63636363636364</v>
      </c>
      <c r="Y10" s="83">
        <f>'[1]2004'!O10</f>
        <v>110.5</v>
      </c>
      <c r="Z10" s="85">
        <f>'[1]2003'!P10</f>
        <v>112.23076923076923</v>
      </c>
      <c r="AA10" s="82">
        <f>'[1]2002'!O10</f>
        <v>121.66666666666667</v>
      </c>
      <c r="AB10" s="83">
        <v>129.90909090909091</v>
      </c>
      <c r="AC10" s="83">
        <v>114</v>
      </c>
      <c r="AD10" s="86">
        <v>154</v>
      </c>
      <c r="AE10" s="87">
        <v>146</v>
      </c>
      <c r="AF10" s="87">
        <v>76</v>
      </c>
      <c r="AG10" s="87">
        <v>115</v>
      </c>
      <c r="AH10" s="87">
        <v>89</v>
      </c>
      <c r="AI10" s="87">
        <v>118</v>
      </c>
      <c r="AJ10" s="88">
        <v>88</v>
      </c>
    </row>
    <row r="11" spans="1:36" x14ac:dyDescent="0.25">
      <c r="A11" s="50"/>
      <c r="B11" s="51" t="s">
        <v>4</v>
      </c>
      <c r="C11" s="52">
        <f t="shared" si="0"/>
        <v>90.151559698789697</v>
      </c>
      <c r="D11" s="53">
        <v>90.684960683910319</v>
      </c>
      <c r="E11" s="54">
        <v>87.190660898105321</v>
      </c>
      <c r="F11" s="59">
        <v>89.251441923748118</v>
      </c>
      <c r="G11" s="60">
        <v>90.912623945537945</v>
      </c>
      <c r="H11" s="60">
        <v>84.074840350218167</v>
      </c>
      <c r="I11" s="60">
        <v>98.319283730617897</v>
      </c>
      <c r="J11" s="60">
        <v>91.848765432098773</v>
      </c>
      <c r="K11" s="60">
        <v>101.18683972230606</v>
      </c>
      <c r="L11" s="60">
        <v>92.734099066762383</v>
      </c>
      <c r="M11" s="60">
        <v>92.626462516250172</v>
      </c>
      <c r="N11" s="60">
        <v>97.76728383606229</v>
      </c>
      <c r="O11" s="89">
        <v>87.521601382488484</v>
      </c>
      <c r="P11" s="59">
        <v>86.827631958465517</v>
      </c>
      <c r="Q11" s="60">
        <v>91.657982826371693</v>
      </c>
      <c r="R11" s="61">
        <v>94.332612359550566</v>
      </c>
      <c r="S11" s="59">
        <v>90.046943246675312</v>
      </c>
      <c r="T11" s="60">
        <v>99.715510118339054</v>
      </c>
      <c r="U11" s="60">
        <f>'[1]2008'!O11</f>
        <v>90.273371283997463</v>
      </c>
      <c r="V11" s="60">
        <f>'[1]2007'!O11</f>
        <v>91.545454545454547</v>
      </c>
      <c r="W11" s="60">
        <f>'[1]2006'!N11</f>
        <v>87</v>
      </c>
      <c r="X11" s="60">
        <f>'[1]2005'!N11</f>
        <v>87.272727272727266</v>
      </c>
      <c r="Y11" s="60">
        <f>'[1]2004'!O11</f>
        <v>90.333333333333329</v>
      </c>
      <c r="Z11" s="61">
        <f>'[1]2003'!P11</f>
        <v>105.38461538461539</v>
      </c>
      <c r="AA11" s="59">
        <f>'[1]2002'!O11</f>
        <v>85.583333333333329</v>
      </c>
      <c r="AB11" s="60">
        <v>88.909090909090907</v>
      </c>
      <c r="AC11" s="60">
        <v>88</v>
      </c>
      <c r="AD11" s="62">
        <v>87</v>
      </c>
      <c r="AE11" s="63">
        <v>86</v>
      </c>
      <c r="AF11" s="63">
        <v>93</v>
      </c>
      <c r="AG11" s="63">
        <v>83</v>
      </c>
      <c r="AH11" s="63">
        <v>82</v>
      </c>
      <c r="AI11" s="63">
        <v>80</v>
      </c>
      <c r="AJ11" s="64">
        <v>83</v>
      </c>
    </row>
    <row r="12" spans="1:36" x14ac:dyDescent="0.25">
      <c r="A12" s="65" t="s">
        <v>9</v>
      </c>
      <c r="B12" s="66" t="s">
        <v>6</v>
      </c>
      <c r="C12" s="67">
        <f t="shared" si="0"/>
        <v>8.792931027947569</v>
      </c>
      <c r="D12" s="68">
        <v>7.9236899350405805</v>
      </c>
      <c r="E12" s="69">
        <v>7.579132791327913</v>
      </c>
      <c r="F12" s="70">
        <v>7.3560650842499777</v>
      </c>
      <c r="G12" s="71">
        <v>6.6079749923757252</v>
      </c>
      <c r="H12" s="71">
        <v>10.047108175651552</v>
      </c>
      <c r="I12" s="71">
        <v>7.6389329122974248</v>
      </c>
      <c r="J12" s="71">
        <v>8.2333627278071724</v>
      </c>
      <c r="K12" s="71">
        <v>6.913308457711441</v>
      </c>
      <c r="L12" s="71">
        <v>8.4085270170244257</v>
      </c>
      <c r="M12" s="71">
        <v>8.0301606186793588</v>
      </c>
      <c r="N12" s="71">
        <v>7.341073823224864</v>
      </c>
      <c r="O12" s="72">
        <v>9.4760350200326471</v>
      </c>
      <c r="P12" s="70">
        <v>9.8273646638905401</v>
      </c>
      <c r="Q12" s="71">
        <v>8.3886442467199505</v>
      </c>
      <c r="R12" s="73">
        <v>7.480373559025244</v>
      </c>
      <c r="S12" s="70">
        <v>9.8563624240842991</v>
      </c>
      <c r="T12" s="71">
        <v>7.1905650687679543</v>
      </c>
      <c r="U12" s="71">
        <f>'[1]2008'!O12</f>
        <v>9.676173717490034</v>
      </c>
      <c r="V12" s="71">
        <f>'[1]2007'!O12</f>
        <v>8.9090909090909101</v>
      </c>
      <c r="W12" s="71">
        <f>'[1]2006'!N12</f>
        <v>9.0444444444444443</v>
      </c>
      <c r="X12" s="71">
        <f>'[1]2005'!N12</f>
        <v>8.879999999999999</v>
      </c>
      <c r="Y12" s="71">
        <f>'[1]2004'!O12</f>
        <v>9.0800000000000018</v>
      </c>
      <c r="Z12" s="73">
        <f>'[1]2003'!P12</f>
        <v>5.8083333333333336</v>
      </c>
      <c r="AA12" s="70">
        <f>'[1]2002'!O12</f>
        <v>9.5700000000000021</v>
      </c>
      <c r="AB12" s="71">
        <v>9.6999999999999993</v>
      </c>
      <c r="AC12" s="71">
        <v>9.1</v>
      </c>
      <c r="AD12" s="74">
        <v>8.8000000000000007</v>
      </c>
      <c r="AE12" s="75">
        <v>9.4</v>
      </c>
      <c r="AF12" s="75">
        <v>8.9</v>
      </c>
      <c r="AG12" s="75">
        <v>12.4</v>
      </c>
      <c r="AH12" s="75">
        <v>12.2</v>
      </c>
      <c r="AI12" s="75">
        <v>10.8</v>
      </c>
      <c r="AJ12" s="76">
        <v>9.6</v>
      </c>
    </row>
    <row r="13" spans="1:36" ht="13.8" thickBot="1" x14ac:dyDescent="0.3">
      <c r="A13" s="77"/>
      <c r="B13" s="78" t="s">
        <v>7</v>
      </c>
      <c r="C13" s="79">
        <f t="shared" si="0"/>
        <v>103.83306026721122</v>
      </c>
      <c r="D13" s="80">
        <v>105.90160036179556</v>
      </c>
      <c r="E13" s="81">
        <v>107.4605698940773</v>
      </c>
      <c r="F13" s="82">
        <v>127.90913662042651</v>
      </c>
      <c r="G13" s="83">
        <v>134.59018795323365</v>
      </c>
      <c r="H13" s="83">
        <v>73.325784089923999</v>
      </c>
      <c r="I13" s="83">
        <v>91.054088752603562</v>
      </c>
      <c r="J13" s="83">
        <v>109.69832833261893</v>
      </c>
      <c r="K13" s="83">
        <v>128.14723815273166</v>
      </c>
      <c r="L13" s="83">
        <v>83.897717157214643</v>
      </c>
      <c r="M13" s="83">
        <v>122.86407626751405</v>
      </c>
      <c r="N13" s="83">
        <v>98.501591697477565</v>
      </c>
      <c r="O13" s="84">
        <v>126.8027073732719</v>
      </c>
      <c r="P13" s="82">
        <v>95.977963657340624</v>
      </c>
      <c r="Q13" s="83">
        <v>89.357153252801638</v>
      </c>
      <c r="R13" s="85">
        <v>122.31358198451795</v>
      </c>
      <c r="S13" s="82">
        <v>91.868219434249283</v>
      </c>
      <c r="T13" s="83">
        <v>99.552174217491796</v>
      </c>
      <c r="U13" s="83">
        <f>'[1]2008'!O13</f>
        <v>122.79392789373814</v>
      </c>
      <c r="V13" s="83">
        <f>'[1]2007'!O13</f>
        <v>102.91666666666667</v>
      </c>
      <c r="W13" s="83">
        <f>'[1]2006'!N13</f>
        <v>98.63636363636364</v>
      </c>
      <c r="X13" s="83">
        <f>'[1]2005'!N13</f>
        <v>112.09090909090909</v>
      </c>
      <c r="Y13" s="83">
        <f>'[1]2004'!O13</f>
        <v>78.416666666666671</v>
      </c>
      <c r="Z13" s="85">
        <f>'[1]2003'!P13</f>
        <v>83.84615384615384</v>
      </c>
      <c r="AA13" s="82">
        <f>'[1]2002'!O13</f>
        <v>112.75</v>
      </c>
      <c r="AB13" s="83">
        <v>109.81818181818181</v>
      </c>
      <c r="AC13" s="83">
        <v>109</v>
      </c>
      <c r="AD13" s="86">
        <v>128</v>
      </c>
      <c r="AE13" s="87">
        <v>118</v>
      </c>
      <c r="AF13" s="87">
        <v>71</v>
      </c>
      <c r="AG13" s="87">
        <v>95</v>
      </c>
      <c r="AH13" s="87">
        <v>75</v>
      </c>
      <c r="AI13" s="87">
        <v>108</v>
      </c>
      <c r="AJ13" s="88">
        <v>92</v>
      </c>
    </row>
    <row r="14" spans="1:36" x14ac:dyDescent="0.25">
      <c r="A14" s="50"/>
      <c r="B14" s="51" t="s">
        <v>4</v>
      </c>
      <c r="C14" s="52">
        <f t="shared" si="0"/>
        <v>91.708569506677279</v>
      </c>
      <c r="D14" s="53">
        <v>85.679804492512488</v>
      </c>
      <c r="E14" s="54">
        <v>86.514167650531277</v>
      </c>
      <c r="F14" s="59">
        <v>89.421206795547761</v>
      </c>
      <c r="G14" s="60">
        <v>91.42823383084577</v>
      </c>
      <c r="H14" s="60">
        <v>86.361764894503935</v>
      </c>
      <c r="I14" s="60">
        <v>94.648707335278559</v>
      </c>
      <c r="J14" s="60">
        <v>92.047341587764009</v>
      </c>
      <c r="K14" s="60">
        <v>95.815533980582543</v>
      </c>
      <c r="L14" s="60">
        <v>92.642558902475386</v>
      </c>
      <c r="M14" s="60">
        <v>93.834237025561592</v>
      </c>
      <c r="N14" s="60">
        <v>96.356734693877542</v>
      </c>
      <c r="O14" s="89">
        <v>87.863644082187136</v>
      </c>
      <c r="P14" s="59">
        <v>86.284804367606924</v>
      </c>
      <c r="Q14" s="60">
        <v>91.968058968058955</v>
      </c>
      <c r="R14" s="61">
        <v>92.387806532906836</v>
      </c>
      <c r="S14" s="59">
        <v>90.04568034557235</v>
      </c>
      <c r="T14" s="60">
        <v>97.556034482758648</v>
      </c>
      <c r="U14" s="60">
        <f>'[1]2008'!O14</f>
        <v>92.308525033829511</v>
      </c>
      <c r="V14" s="60">
        <f>'[1]2007'!O14</f>
        <v>89.090909090909093</v>
      </c>
      <c r="W14" s="60">
        <f>'[1]2006'!N14</f>
        <v>88.090909090909093</v>
      </c>
      <c r="X14" s="60">
        <f>'[1]2005'!N14</f>
        <v>89.545454545454547</v>
      </c>
      <c r="Y14" s="60">
        <f>'[1]2004'!O14</f>
        <v>93.5</v>
      </c>
      <c r="Z14" s="61">
        <f>'[1]2003'!P14</f>
        <v>105.38461538461539</v>
      </c>
      <c r="AA14" s="59">
        <f>'[1]2002'!O14</f>
        <v>88.833333333333329</v>
      </c>
      <c r="AB14" s="60">
        <v>95.272727272727266</v>
      </c>
      <c r="AC14" s="60">
        <v>91</v>
      </c>
      <c r="AD14" s="62">
        <v>92</v>
      </c>
      <c r="AE14" s="63">
        <v>92</v>
      </c>
      <c r="AF14" s="63">
        <v>99</v>
      </c>
      <c r="AG14" s="63">
        <v>91</v>
      </c>
      <c r="AH14" s="63">
        <v>92</v>
      </c>
      <c r="AI14" s="63">
        <v>86</v>
      </c>
      <c r="AJ14" s="64">
        <v>90.5</v>
      </c>
    </row>
    <row r="15" spans="1:36" x14ac:dyDescent="0.25">
      <c r="A15" s="65" t="s">
        <v>10</v>
      </c>
      <c r="B15" s="66" t="s">
        <v>6</v>
      </c>
      <c r="C15" s="67">
        <f t="shared" si="0"/>
        <v>7.5356353036944324</v>
      </c>
      <c r="D15" s="68">
        <v>7.1485746926340994</v>
      </c>
      <c r="E15" s="69">
        <v>6.6275016139444798</v>
      </c>
      <c r="F15" s="70">
        <v>6.3912669126691268</v>
      </c>
      <c r="G15" s="71">
        <v>6.0669941060903732</v>
      </c>
      <c r="H15" s="71">
        <v>8.4187283942249049</v>
      </c>
      <c r="I15" s="71">
        <v>6.5855937656395218</v>
      </c>
      <c r="J15" s="71">
        <v>7.6447195921340114</v>
      </c>
      <c r="K15" s="71">
        <v>5.8701257861635217</v>
      </c>
      <c r="L15" s="71">
        <v>7.5242133417243551</v>
      </c>
      <c r="M15" s="71">
        <v>6.5888979591836714</v>
      </c>
      <c r="N15" s="71">
        <v>6.0217017208413006</v>
      </c>
      <c r="O15" s="72">
        <v>7.6738401142041397</v>
      </c>
      <c r="P15" s="70">
        <v>8.2320500481231971</v>
      </c>
      <c r="Q15" s="71">
        <v>7.097412008281573</v>
      </c>
      <c r="R15" s="73">
        <v>6.6132932054682714</v>
      </c>
      <c r="S15" s="70">
        <v>8.1445054316752437</v>
      </c>
      <c r="T15" s="71">
        <v>6.3462066336256191</v>
      </c>
      <c r="U15" s="71">
        <f>'[1]2008'!O15</f>
        <v>8.2501376750867959</v>
      </c>
      <c r="V15" s="71">
        <f>'[1]2007'!O15</f>
        <v>7.6545454545454561</v>
      </c>
      <c r="W15" s="71">
        <f>'[1]2006'!N15</f>
        <v>8.4111111111111132</v>
      </c>
      <c r="X15" s="71">
        <f>'[1]2005'!N15</f>
        <v>7.9699999999999989</v>
      </c>
      <c r="Y15" s="71">
        <f>'[1]2004'!O15</f>
        <v>7.580000000000001</v>
      </c>
      <c r="Z15" s="73">
        <f>'[1]2003'!P15</f>
        <v>5.0999999999999996</v>
      </c>
      <c r="AA15" s="70">
        <f>'[1]2002'!O15</f>
        <v>8.2600000000000016</v>
      </c>
      <c r="AB15" s="71">
        <v>8.0545454545454547</v>
      </c>
      <c r="AC15" s="71">
        <v>7.7</v>
      </c>
      <c r="AD15" s="74">
        <v>7.7</v>
      </c>
      <c r="AE15" s="75">
        <v>7.9</v>
      </c>
      <c r="AF15" s="75">
        <v>7.6</v>
      </c>
      <c r="AG15" s="75">
        <v>9.3000000000000007</v>
      </c>
      <c r="AH15" s="75">
        <v>10.3</v>
      </c>
      <c r="AI15" s="75">
        <v>8.9</v>
      </c>
      <c r="AJ15" s="76">
        <v>9</v>
      </c>
    </row>
    <row r="16" spans="1:36" ht="13.8" thickBot="1" x14ac:dyDescent="0.3">
      <c r="A16" s="77"/>
      <c r="B16" s="78" t="s">
        <v>7</v>
      </c>
      <c r="C16" s="79">
        <f t="shared" si="0"/>
        <v>91.54272738917382</v>
      </c>
      <c r="D16" s="80">
        <v>92.155158069883527</v>
      </c>
      <c r="E16" s="81">
        <v>93.794569067296337</v>
      </c>
      <c r="F16" s="82">
        <v>118.01816051552433</v>
      </c>
      <c r="G16" s="83">
        <v>119.83190298507462</v>
      </c>
      <c r="H16" s="83">
        <v>78.553132816007178</v>
      </c>
      <c r="I16" s="83">
        <v>82.933806066363573</v>
      </c>
      <c r="J16" s="83">
        <v>91.209965397923895</v>
      </c>
      <c r="K16" s="83">
        <v>123.87423450336075</v>
      </c>
      <c r="L16" s="83">
        <v>77.930211750671035</v>
      </c>
      <c r="M16" s="83">
        <v>113.81177381874517</v>
      </c>
      <c r="N16" s="83">
        <v>86.556734693877559</v>
      </c>
      <c r="O16" s="84">
        <v>111.01715061979962</v>
      </c>
      <c r="P16" s="82">
        <v>81.498635122838962</v>
      </c>
      <c r="Q16" s="83">
        <v>86.369041769041772</v>
      </c>
      <c r="R16" s="85">
        <v>100.19162547252107</v>
      </c>
      <c r="S16" s="82">
        <v>81.161231101511888</v>
      </c>
      <c r="T16" s="83">
        <v>92.806255526083135</v>
      </c>
      <c r="U16" s="83">
        <f>'[1]2008'!O16</f>
        <v>111.96098331078035</v>
      </c>
      <c r="V16" s="83">
        <f>'[1]2007'!O16</f>
        <v>97</v>
      </c>
      <c r="W16" s="83">
        <f>'[1]2006'!N16</f>
        <v>81.454545454545453</v>
      </c>
      <c r="X16" s="83">
        <f>'[1]2005'!N16</f>
        <v>94.909090909090907</v>
      </c>
      <c r="Y16" s="83">
        <f>'[1]2004'!O16</f>
        <v>66.166666666666671</v>
      </c>
      <c r="Z16" s="85">
        <f>'[1]2003'!P16</f>
        <v>80.538461538461533</v>
      </c>
      <c r="AA16" s="82">
        <f>'[1]2002'!O16</f>
        <v>100.16666666666667</v>
      </c>
      <c r="AB16" s="83">
        <v>92</v>
      </c>
      <c r="AC16" s="83">
        <v>87</v>
      </c>
      <c r="AD16" s="86">
        <v>103</v>
      </c>
      <c r="AE16" s="87">
        <v>102</v>
      </c>
      <c r="AF16" s="87">
        <v>73</v>
      </c>
      <c r="AG16" s="87">
        <v>68</v>
      </c>
      <c r="AH16" s="87">
        <v>58</v>
      </c>
      <c r="AI16" s="87">
        <v>97</v>
      </c>
      <c r="AJ16" s="88">
        <v>77</v>
      </c>
    </row>
    <row r="17" spans="1:36" x14ac:dyDescent="0.25">
      <c r="A17" s="50"/>
      <c r="B17" s="51" t="s">
        <v>4</v>
      </c>
      <c r="C17" s="52">
        <f>AVERAGE(D17:AJ17)</f>
        <v>88.8833955724334</v>
      </c>
      <c r="D17" s="53">
        <v>85.45817461526741</v>
      </c>
      <c r="E17" s="54">
        <v>85.878692398582132</v>
      </c>
      <c r="F17" s="59">
        <v>84.593156502924913</v>
      </c>
      <c r="G17" s="60">
        <v>86.52010767599316</v>
      </c>
      <c r="H17" s="60">
        <v>85.247229104185678</v>
      </c>
      <c r="I17" s="60">
        <v>93.072751920469941</v>
      </c>
      <c r="J17" s="60">
        <v>90.289499036608845</v>
      </c>
      <c r="K17" s="60">
        <v>94.595198478725919</v>
      </c>
      <c r="L17" s="60">
        <v>89.543650793650798</v>
      </c>
      <c r="M17" s="60">
        <v>89.160907684373399</v>
      </c>
      <c r="N17" s="60">
        <v>94.486030574591467</v>
      </c>
      <c r="O17" s="89">
        <v>85.773475842512809</v>
      </c>
      <c r="P17" s="59">
        <v>84.594877632327837</v>
      </c>
      <c r="Q17" s="60">
        <v>91.27540415704388</v>
      </c>
      <c r="R17" s="61">
        <v>90.926636568848764</v>
      </c>
      <c r="S17" s="59">
        <v>86.714474951830439</v>
      </c>
      <c r="T17" s="60">
        <v>96.397784000974042</v>
      </c>
      <c r="U17" s="60">
        <f>'[1]2008'!O17</f>
        <v>88.38682246421142</v>
      </c>
      <c r="V17" s="60">
        <f>'[1]2007'!O17</f>
        <v>89.727272727272734</v>
      </c>
      <c r="W17" s="60">
        <f>'[1]2006'!N17</f>
        <v>84.909090909090907</v>
      </c>
      <c r="X17" s="60">
        <f>'[1]2005'!N17</f>
        <v>86.090909090909093</v>
      </c>
      <c r="Y17" s="60">
        <f>'[1]2004'!O17</f>
        <v>90.833333333333329</v>
      </c>
      <c r="Z17" s="61">
        <f>'[1]2003'!P17</f>
        <v>103.15384615384616</v>
      </c>
      <c r="AA17" s="59">
        <f>'[1]2002'!O17</f>
        <v>88.25</v>
      </c>
      <c r="AB17" s="60">
        <v>91.272727272727266</v>
      </c>
      <c r="AC17" s="60">
        <v>88</v>
      </c>
      <c r="AD17" s="62">
        <v>87</v>
      </c>
      <c r="AE17" s="63">
        <v>87</v>
      </c>
      <c r="AF17" s="63">
        <v>95</v>
      </c>
      <c r="AG17" s="63">
        <v>85</v>
      </c>
      <c r="AH17" s="63">
        <v>86</v>
      </c>
      <c r="AI17" s="63">
        <v>81</v>
      </c>
      <c r="AJ17" s="64">
        <v>87</v>
      </c>
    </row>
    <row r="18" spans="1:36" x14ac:dyDescent="0.25">
      <c r="A18" s="65" t="s">
        <v>11</v>
      </c>
      <c r="B18" s="66" t="s">
        <v>6</v>
      </c>
      <c r="C18" s="67">
        <f t="shared" si="0"/>
        <v>7.8470225067973143</v>
      </c>
      <c r="D18" s="68">
        <v>7.2906430893664265</v>
      </c>
      <c r="E18" s="69">
        <v>6.9058998302207124</v>
      </c>
      <c r="F18" s="70">
        <v>6.4453092308979834</v>
      </c>
      <c r="G18" s="71">
        <v>6.6307744796997623</v>
      </c>
      <c r="H18" s="71">
        <v>9.3098052629178643</v>
      </c>
      <c r="I18" s="71">
        <v>6.9655254398478368</v>
      </c>
      <c r="J18" s="71">
        <v>7.94465317919075</v>
      </c>
      <c r="K18" s="71">
        <v>6.2850978424485699</v>
      </c>
      <c r="L18" s="71">
        <v>7.6646624472573848</v>
      </c>
      <c r="M18" s="71">
        <v>7.0601634877384196</v>
      </c>
      <c r="N18" s="71">
        <v>6.205116796440489</v>
      </c>
      <c r="O18" s="72">
        <v>9.0684319119669894</v>
      </c>
      <c r="P18" s="70">
        <v>8.8584973166368535</v>
      </c>
      <c r="Q18" s="71">
        <v>7.508343558282208</v>
      </c>
      <c r="R18" s="73">
        <v>6.9008982035928144</v>
      </c>
      <c r="S18" s="70">
        <v>9.1832548969727803</v>
      </c>
      <c r="T18" s="71">
        <v>6.4443286193322633</v>
      </c>
      <c r="U18" s="71">
        <f>'[1]2008'!O18</f>
        <v>8.7485189496830955</v>
      </c>
      <c r="V18" s="71">
        <f>'[1]2007'!O18</f>
        <v>7.6363636363636367</v>
      </c>
      <c r="W18" s="71">
        <f>'[1]2006'!N18</f>
        <v>8.6000000000000014</v>
      </c>
      <c r="X18" s="71">
        <f>'[1]2005'!N18</f>
        <v>8.2000000000000011</v>
      </c>
      <c r="Y18" s="71">
        <f>'[1]2004'!O18</f>
        <v>7.5400000000000009</v>
      </c>
      <c r="Z18" s="73">
        <f>'[1]2003'!P18</f>
        <v>5.2</v>
      </c>
      <c r="AA18" s="70">
        <f>'[1]2002'!O18</f>
        <v>8.3099999999999987</v>
      </c>
      <c r="AB18" s="71">
        <v>8.3454545454545457</v>
      </c>
      <c r="AC18" s="71">
        <v>7.9</v>
      </c>
      <c r="AD18" s="74">
        <v>7.8</v>
      </c>
      <c r="AE18" s="75">
        <v>8.3000000000000007</v>
      </c>
      <c r="AF18" s="75">
        <v>7.4</v>
      </c>
      <c r="AG18" s="75">
        <v>9.9</v>
      </c>
      <c r="AH18" s="75">
        <v>10.5</v>
      </c>
      <c r="AI18" s="75">
        <v>9</v>
      </c>
      <c r="AJ18" s="76">
        <v>8.9</v>
      </c>
    </row>
    <row r="19" spans="1:36" ht="13.8" thickBot="1" x14ac:dyDescent="0.3">
      <c r="A19" s="77"/>
      <c r="B19" s="78" t="s">
        <v>7</v>
      </c>
      <c r="C19" s="79">
        <f t="shared" si="0"/>
        <v>105.25692254217719</v>
      </c>
      <c r="D19" s="80">
        <v>111.45985067804358</v>
      </c>
      <c r="E19" s="81">
        <v>111.92347548824233</v>
      </c>
      <c r="F19" s="82">
        <v>126.8394102091514</v>
      </c>
      <c r="G19" s="83">
        <v>134.88090382576067</v>
      </c>
      <c r="H19" s="83">
        <v>88.078536967010038</v>
      </c>
      <c r="I19" s="83">
        <v>101.40755535472208</v>
      </c>
      <c r="J19" s="83">
        <v>111.79917657822507</v>
      </c>
      <c r="K19" s="83">
        <v>134.23983836463037</v>
      </c>
      <c r="L19" s="83">
        <v>90.126388888888911</v>
      </c>
      <c r="M19" s="83">
        <v>130.71686436307377</v>
      </c>
      <c r="N19" s="83">
        <v>102.72799156562996</v>
      </c>
      <c r="O19" s="84">
        <v>131.39110044715892</v>
      </c>
      <c r="P19" s="82">
        <v>102.09618668184406</v>
      </c>
      <c r="Q19" s="83">
        <v>100.33648960739032</v>
      </c>
      <c r="R19" s="85">
        <v>121.01636568848761</v>
      </c>
      <c r="S19" s="82">
        <v>96.333513969171506</v>
      </c>
      <c r="T19" s="83">
        <v>106.13874345549738</v>
      </c>
      <c r="U19" s="83">
        <f>'[1]2008'!O19</f>
        <v>120.5914596843264</v>
      </c>
      <c r="V19" s="83">
        <f>'[1]2007'!O19</f>
        <v>101.5</v>
      </c>
      <c r="W19" s="83">
        <f>'[1]2006'!N19</f>
        <v>92.818181818181813</v>
      </c>
      <c r="X19" s="83">
        <f>'[1]2005'!N19</f>
        <v>110</v>
      </c>
      <c r="Y19" s="83">
        <f>'[1]2004'!O19</f>
        <v>74.5</v>
      </c>
      <c r="Z19" s="85">
        <f>'[1]2003'!P19</f>
        <v>91.92307692307692</v>
      </c>
      <c r="AA19" s="82">
        <f>'[1]2002'!O19</f>
        <v>106.83333333333333</v>
      </c>
      <c r="AB19" s="83">
        <v>106.8</v>
      </c>
      <c r="AC19" s="83">
        <v>103</v>
      </c>
      <c r="AD19" s="86">
        <v>121</v>
      </c>
      <c r="AE19" s="87">
        <v>123</v>
      </c>
      <c r="AF19" s="87">
        <v>76</v>
      </c>
      <c r="AG19" s="87">
        <v>87</v>
      </c>
      <c r="AH19" s="87">
        <v>71</v>
      </c>
      <c r="AI19" s="87">
        <v>105</v>
      </c>
      <c r="AJ19" s="88">
        <v>81</v>
      </c>
    </row>
    <row r="20" spans="1:36" ht="13.8" thickBot="1" x14ac:dyDescent="0.3">
      <c r="A20" s="65"/>
      <c r="B20" s="51" t="s">
        <v>4</v>
      </c>
      <c r="C20" s="90">
        <f t="shared" si="0"/>
        <v>91.787057645516342</v>
      </c>
      <c r="D20" s="91">
        <v>89.72753963593658</v>
      </c>
      <c r="E20" s="92">
        <v>85.947692307692307</v>
      </c>
      <c r="F20" s="59">
        <v>90.937984496124031</v>
      </c>
      <c r="G20" s="60">
        <v>91.035206561360866</v>
      </c>
      <c r="H20" s="60">
        <v>85.701748371614656</v>
      </c>
      <c r="I20" s="60">
        <v>90.337667161961363</v>
      </c>
      <c r="J20" s="60">
        <v>92.050485436893211</v>
      </c>
      <c r="K20" s="60">
        <v>95.096428571428589</v>
      </c>
      <c r="L20" s="60">
        <v>94.014492753623188</v>
      </c>
      <c r="M20" s="60">
        <v>91.945454545454552</v>
      </c>
      <c r="N20" s="60">
        <v>95.978181818181795</v>
      </c>
      <c r="O20" s="89">
        <v>88.871158830062924</v>
      </c>
      <c r="P20" s="59">
        <v>86.717175723919084</v>
      </c>
      <c r="Q20" s="60">
        <v>91.248790162633881</v>
      </c>
      <c r="R20" s="61">
        <v>93.255517826825113</v>
      </c>
      <c r="S20" s="59">
        <v>92.926710816777046</v>
      </c>
      <c r="T20" s="60">
        <v>98.147772386413763</v>
      </c>
      <c r="U20" s="60">
        <f>'[1]2008'!O20</f>
        <v>92.860167622408468</v>
      </c>
      <c r="V20" s="60">
        <f>'[1]2007'!O20</f>
        <v>90.8</v>
      </c>
      <c r="W20" s="60">
        <f>'[1]2006'!N20</f>
        <v>90.2</v>
      </c>
      <c r="X20" s="60">
        <f>'[1]2005'!N20</f>
        <v>92</v>
      </c>
      <c r="Y20" s="60">
        <f>'[1]2004'!O20</f>
        <v>92.9</v>
      </c>
      <c r="Z20" s="61">
        <f>'[1]2003'!P20</f>
        <v>104.27272727272727</v>
      </c>
      <c r="AA20" s="59">
        <f>'[1]2002'!O20</f>
        <v>93.5</v>
      </c>
      <c r="AB20" s="60">
        <v>98.5</v>
      </c>
      <c r="AC20" s="60">
        <v>93</v>
      </c>
      <c r="AD20" s="62">
        <v>89</v>
      </c>
      <c r="AE20" s="63">
        <v>90</v>
      </c>
      <c r="AF20" s="63">
        <v>93</v>
      </c>
      <c r="AG20" s="63">
        <v>88</v>
      </c>
      <c r="AH20" s="63">
        <v>94</v>
      </c>
      <c r="AI20" s="63">
        <v>86</v>
      </c>
      <c r="AJ20" s="64">
        <v>87</v>
      </c>
    </row>
    <row r="21" spans="1:36" x14ac:dyDescent="0.25">
      <c r="A21" s="65" t="s">
        <v>12</v>
      </c>
      <c r="B21" s="66" t="s">
        <v>6</v>
      </c>
      <c r="C21" s="93">
        <f t="shared" si="0"/>
        <v>8.2486658569510638</v>
      </c>
      <c r="D21" s="94">
        <v>6.5123179611650501</v>
      </c>
      <c r="E21" s="95">
        <v>18.524590163934427</v>
      </c>
      <c r="F21" s="70">
        <v>6.7138364779874227</v>
      </c>
      <c r="G21" s="71">
        <v>6.4579687977974913</v>
      </c>
      <c r="H21" s="71">
        <v>9.2115411195577046</v>
      </c>
      <c r="I21" s="71">
        <v>7.3159235668789826</v>
      </c>
      <c r="J21" s="71">
        <v>7.7933980582524276</v>
      </c>
      <c r="K21" s="71">
        <v>6.3223021582733807</v>
      </c>
      <c r="L21" s="71">
        <v>7.6529197080291986</v>
      </c>
      <c r="M21" s="71">
        <v>7.2194139194139169</v>
      </c>
      <c r="N21" s="71">
        <v>5.8827838827838823</v>
      </c>
      <c r="O21" s="72">
        <v>9.090003757985718</v>
      </c>
      <c r="P21" s="70">
        <v>8.3771752326993116</v>
      </c>
      <c r="Q21" s="71">
        <v>7.540331045619701</v>
      </c>
      <c r="R21" s="73">
        <v>6.7796712802768182</v>
      </c>
      <c r="S21" s="70">
        <v>9.3047726249437215</v>
      </c>
      <c r="T21" s="71">
        <v>6.8732575383094412</v>
      </c>
      <c r="U21" s="71">
        <f>'[1]2008'!O21</f>
        <v>8.5726945569050823</v>
      </c>
      <c r="V21" s="71">
        <f>'[1]2007'!O21</f>
        <v>7.8699999999999992</v>
      </c>
      <c r="W21" s="71">
        <f>'[1]2006'!N21</f>
        <v>8.4625000000000004</v>
      </c>
      <c r="X21" s="71">
        <f>'[1]2005'!N21</f>
        <v>7.9700000000000006</v>
      </c>
      <c r="Y21" s="71">
        <f>'[1]2004'!O21</f>
        <v>7.9249999999999998</v>
      </c>
      <c r="Z21" s="73">
        <f>'[1]2003'!P21</f>
        <v>4.9300000000000006</v>
      </c>
      <c r="AA21" s="70">
        <f>'[1]2002'!O21</f>
        <v>8.5285714285714285</v>
      </c>
      <c r="AB21" s="71">
        <v>8.7249999999999996</v>
      </c>
      <c r="AC21" s="71">
        <v>7.75</v>
      </c>
      <c r="AD21" s="74">
        <v>8.1</v>
      </c>
      <c r="AE21" s="75">
        <v>8.4</v>
      </c>
      <c r="AF21" s="75">
        <v>7.5</v>
      </c>
      <c r="AG21" s="75">
        <v>10.8</v>
      </c>
      <c r="AH21" s="75">
        <v>12.2</v>
      </c>
      <c r="AI21" s="75">
        <v>8.6999999999999993</v>
      </c>
      <c r="AJ21" s="76">
        <v>8.1999999999999993</v>
      </c>
    </row>
    <row r="22" spans="1:36" ht="13.8" thickBot="1" x14ac:dyDescent="0.3">
      <c r="A22" s="77"/>
      <c r="B22" s="78" t="s">
        <v>7</v>
      </c>
      <c r="C22" s="79">
        <f t="shared" si="0"/>
        <v>82.928563523455608</v>
      </c>
      <c r="D22" s="80">
        <v>84.253669994128003</v>
      </c>
      <c r="E22" s="81">
        <v>104.18153846153845</v>
      </c>
      <c r="F22" s="82">
        <v>97.210852713178298</v>
      </c>
      <c r="G22" s="83">
        <v>99.484568651275822</v>
      </c>
      <c r="H22" s="83">
        <v>49.353842989372644</v>
      </c>
      <c r="I22" s="83">
        <v>79.62557206537889</v>
      </c>
      <c r="J22" s="83">
        <v>76.027713625866042</v>
      </c>
      <c r="K22" s="83">
        <v>121.80535714285716</v>
      </c>
      <c r="L22" s="83">
        <v>53.231956521739136</v>
      </c>
      <c r="M22" s="83">
        <v>101.54181818181819</v>
      </c>
      <c r="N22" s="83">
        <v>97.156363636363608</v>
      </c>
      <c r="O22" s="84">
        <v>87.193631988152532</v>
      </c>
      <c r="P22" s="82">
        <v>69.865529551765178</v>
      </c>
      <c r="Q22" s="83">
        <v>76.467671558905209</v>
      </c>
      <c r="R22" s="85">
        <v>117.2376910016978</v>
      </c>
      <c r="S22" s="82">
        <v>64.594260485651219</v>
      </c>
      <c r="T22" s="83">
        <v>96.007940008822246</v>
      </c>
      <c r="U22" s="83">
        <f>'[1]2008'!O22</f>
        <v>91.482134980149993</v>
      </c>
      <c r="V22" s="83">
        <f>'[1]2007'!O22</f>
        <v>102.63636363636364</v>
      </c>
      <c r="W22" s="83">
        <f>'[1]2006'!N22</f>
        <v>78.3</v>
      </c>
      <c r="X22" s="83">
        <f>'[1]2005'!N22</f>
        <v>66.63636363636364</v>
      </c>
      <c r="Y22" s="83">
        <f>'[1]2004'!O22</f>
        <v>67.5</v>
      </c>
      <c r="Z22" s="85">
        <f>'[1]2003'!P22</f>
        <v>65.36363636363636</v>
      </c>
      <c r="AA22" s="82">
        <f>'[1]2002'!O22</f>
        <v>90.888888888888886</v>
      </c>
      <c r="AB22" s="83">
        <v>85.666666666666671</v>
      </c>
      <c r="AC22" s="83">
        <v>95</v>
      </c>
      <c r="AD22" s="86">
        <v>113</v>
      </c>
      <c r="AE22" s="87">
        <v>90</v>
      </c>
      <c r="AF22" s="87">
        <v>65</v>
      </c>
      <c r="AG22" s="87">
        <v>62</v>
      </c>
      <c r="AH22" s="87">
        <v>38</v>
      </c>
      <c r="AI22" s="87">
        <v>67</v>
      </c>
      <c r="AJ22" s="88"/>
    </row>
    <row r="23" spans="1:36" x14ac:dyDescent="0.25">
      <c r="A23" s="65"/>
      <c r="B23" s="51" t="s">
        <v>4</v>
      </c>
      <c r="C23" s="52">
        <f t="shared" si="0"/>
        <v>97.775026258875954</v>
      </c>
      <c r="D23" s="53">
        <v>101.33004067402672</v>
      </c>
      <c r="E23" s="54">
        <v>93.050561797752806</v>
      </c>
      <c r="F23" s="59">
        <v>93.991428571428571</v>
      </c>
      <c r="G23" s="60">
        <v>96.652834599649339</v>
      </c>
      <c r="H23" s="60">
        <v>90.047270680922892</v>
      </c>
      <c r="I23" s="60">
        <v>101.93739328400686</v>
      </c>
      <c r="J23" s="60">
        <v>95.989259468626329</v>
      </c>
      <c r="K23" s="60">
        <v>102.64559482329516</v>
      </c>
      <c r="L23" s="60">
        <v>98.919191919191917</v>
      </c>
      <c r="M23" s="60">
        <v>97.152284263959402</v>
      </c>
      <c r="N23" s="60">
        <v>101.93144560357676</v>
      </c>
      <c r="O23" s="89">
        <v>91.674759505267986</v>
      </c>
      <c r="P23" s="59">
        <v>92.794836956521735</v>
      </c>
      <c r="Q23" s="60">
        <v>95.432842105263148</v>
      </c>
      <c r="R23" s="61">
        <v>98.694272764730158</v>
      </c>
      <c r="S23" s="59">
        <v>95.875051376900942</v>
      </c>
      <c r="T23" s="60">
        <v>106.26144329896907</v>
      </c>
      <c r="U23" s="60">
        <f>'[1]2008'!O23</f>
        <v>97.868431771894109</v>
      </c>
      <c r="V23" s="60">
        <f>'[1]2007'!O23</f>
        <v>97.090909090909093</v>
      </c>
      <c r="W23" s="60">
        <f>'[1]2006'!N23</f>
        <v>103.90909090909091</v>
      </c>
      <c r="X23" s="60">
        <f>'[1]2005'!N23</f>
        <v>102</v>
      </c>
      <c r="Y23" s="60">
        <f>'[1]2004'!O23</f>
        <v>96.25</v>
      </c>
      <c r="Z23" s="61">
        <f>'[1]2003'!P23</f>
        <v>106.07692307692308</v>
      </c>
      <c r="AA23" s="59">
        <f>'[1]2002'!O23</f>
        <v>96.909090909090907</v>
      </c>
      <c r="AB23" s="60">
        <v>102.09090909090909</v>
      </c>
      <c r="AC23" s="60">
        <v>95</v>
      </c>
      <c r="AD23" s="62">
        <v>95</v>
      </c>
      <c r="AE23" s="63">
        <v>97</v>
      </c>
      <c r="AF23" s="63">
        <v>100</v>
      </c>
      <c r="AG23" s="63">
        <v>95</v>
      </c>
      <c r="AH23" s="63">
        <v>95</v>
      </c>
      <c r="AI23" s="63">
        <v>96</v>
      </c>
      <c r="AJ23" s="64">
        <v>97</v>
      </c>
    </row>
    <row r="24" spans="1:36" x14ac:dyDescent="0.25">
      <c r="A24" s="65" t="s">
        <v>13</v>
      </c>
      <c r="B24" s="66" t="s">
        <v>6</v>
      </c>
      <c r="C24" s="67">
        <f t="shared" si="0"/>
        <v>5.814845626524467</v>
      </c>
      <c r="D24" s="68">
        <v>5.6907934585099929</v>
      </c>
      <c r="E24" s="69">
        <v>5.1145569620253166</v>
      </c>
      <c r="F24" s="70">
        <v>5.0194561933534745</v>
      </c>
      <c r="G24" s="71">
        <v>4.6919554455445542</v>
      </c>
      <c r="H24" s="71">
        <v>7.327728085867621</v>
      </c>
      <c r="I24" s="71">
        <v>4.7721182860591425</v>
      </c>
      <c r="J24" s="71">
        <v>5.6759751271905028</v>
      </c>
      <c r="K24" s="71">
        <v>4.567312729177579</v>
      </c>
      <c r="L24" s="71">
        <v>5.6234042553191488</v>
      </c>
      <c r="M24" s="71">
        <v>5.0304812834224597</v>
      </c>
      <c r="N24" s="71">
        <v>4.0637741766858344</v>
      </c>
      <c r="O24" s="72">
        <v>6.3863965267727947</v>
      </c>
      <c r="P24" s="70">
        <v>6.3531783681214415</v>
      </c>
      <c r="Q24" s="71">
        <v>5.4919819819819811</v>
      </c>
      <c r="R24" s="73">
        <v>5.3251760563380293</v>
      </c>
      <c r="S24" s="70">
        <v>6.9660228270412627</v>
      </c>
      <c r="T24" s="71">
        <v>5.2824074074074083</v>
      </c>
      <c r="U24" s="71">
        <f>'[1]2008'!O24</f>
        <v>6.0688531711555171</v>
      </c>
      <c r="V24" s="71">
        <f>'[1]2007'!O24</f>
        <v>6.1999999999999993</v>
      </c>
      <c r="W24" s="71">
        <f>'[1]2006'!N24</f>
        <v>7.125</v>
      </c>
      <c r="X24" s="71">
        <f>'[1]2005'!N24</f>
        <v>6.2299999999999995</v>
      </c>
      <c r="Y24" s="71">
        <f>'[1]2004'!O24</f>
        <v>5.3777777777777782</v>
      </c>
      <c r="Z24" s="73">
        <f>'[1]2003'!P24</f>
        <v>3.5833333333333335</v>
      </c>
      <c r="AA24" s="70">
        <f>'[1]2002'!O24</f>
        <v>7.1000000000000005</v>
      </c>
      <c r="AB24" s="71">
        <v>6.1222222222222227</v>
      </c>
      <c r="AC24" s="71">
        <v>5.9</v>
      </c>
      <c r="AD24" s="74">
        <v>5.7</v>
      </c>
      <c r="AE24" s="75">
        <v>5.9</v>
      </c>
      <c r="AF24" s="75">
        <v>5.5</v>
      </c>
      <c r="AG24" s="75">
        <v>7</v>
      </c>
      <c r="AH24" s="75">
        <v>8.1</v>
      </c>
      <c r="AI24" s="75">
        <v>6.8</v>
      </c>
      <c r="AJ24" s="76">
        <v>5.8</v>
      </c>
    </row>
    <row r="25" spans="1:36" ht="13.8" thickBot="1" x14ac:dyDescent="0.3">
      <c r="A25" s="77"/>
      <c r="B25" s="78" t="s">
        <v>7</v>
      </c>
      <c r="C25" s="79">
        <f t="shared" si="0"/>
        <v>71.233341661182109</v>
      </c>
      <c r="D25" s="80">
        <v>58.710052295177228</v>
      </c>
      <c r="E25" s="81">
        <v>71.480898876404495</v>
      </c>
      <c r="F25" s="82">
        <v>104.07820895522389</v>
      </c>
      <c r="G25" s="83">
        <v>110.25464640561076</v>
      </c>
      <c r="H25" s="83">
        <v>49.162577377602702</v>
      </c>
      <c r="I25" s="83">
        <v>71.769937393284025</v>
      </c>
      <c r="J25" s="83">
        <v>67.779828785446767</v>
      </c>
      <c r="K25" s="83">
        <v>118.9762070681931</v>
      </c>
      <c r="L25" s="83">
        <v>44.863232323232324</v>
      </c>
      <c r="M25" s="83">
        <v>90.065989847715755</v>
      </c>
      <c r="N25" s="83">
        <v>65.400695479384012</v>
      </c>
      <c r="O25" s="84">
        <v>76.192395785616114</v>
      </c>
      <c r="P25" s="82">
        <v>61.453804347826093</v>
      </c>
      <c r="Q25" s="83">
        <v>69.007163927517908</v>
      </c>
      <c r="R25" s="85">
        <v>98.139381443298973</v>
      </c>
      <c r="S25" s="82">
        <v>38.679144385026738</v>
      </c>
      <c r="T25" s="83">
        <v>78.986309278350518</v>
      </c>
      <c r="U25" s="83">
        <f>'[1]2008'!O25</f>
        <v>72.81670061099797</v>
      </c>
      <c r="V25" s="83">
        <f>'[1]2007'!O25</f>
        <v>78.583333333333329</v>
      </c>
      <c r="W25" s="83">
        <f>'[1]2006'!N25</f>
        <v>54.909090909090907</v>
      </c>
      <c r="X25" s="83">
        <f>'[1]2005'!N25</f>
        <v>59.536363636363632</v>
      </c>
      <c r="Y25" s="83">
        <f>'[1]2004'!O25</f>
        <v>62.5</v>
      </c>
      <c r="Z25" s="85">
        <f>'[1]2003'!P25</f>
        <v>60.384615384615387</v>
      </c>
      <c r="AA25" s="82">
        <f>'[1]2002'!O25</f>
        <v>67.333333333333329</v>
      </c>
      <c r="AB25" s="83">
        <v>79.63636363636364</v>
      </c>
      <c r="AC25" s="83">
        <v>72</v>
      </c>
      <c r="AD25" s="86">
        <v>91</v>
      </c>
      <c r="AE25" s="87">
        <v>88</v>
      </c>
      <c r="AF25" s="87">
        <v>55</v>
      </c>
      <c r="AG25" s="87">
        <v>57</v>
      </c>
      <c r="AH25" s="87">
        <v>56</v>
      </c>
      <c r="AI25" s="87">
        <v>61</v>
      </c>
      <c r="AJ25" s="88">
        <v>60</v>
      </c>
    </row>
    <row r="26" spans="1:36" x14ac:dyDescent="0.25">
      <c r="A26" s="65"/>
      <c r="B26" s="51" t="s">
        <v>4</v>
      </c>
      <c r="C26" s="52">
        <f t="shared" si="0"/>
        <v>80.817553776089156</v>
      </c>
      <c r="D26" s="53">
        <v>77.684782608695656</v>
      </c>
      <c r="E26" s="54">
        <v>76.045296167247386</v>
      </c>
      <c r="F26" s="59">
        <v>86.051824070917149</v>
      </c>
      <c r="G26" s="60">
        <v>85.312521208008135</v>
      </c>
      <c r="H26" s="60">
        <v>73.587647058823535</v>
      </c>
      <c r="I26" s="60">
        <v>84.823335530652599</v>
      </c>
      <c r="J26" s="60">
        <v>82.770997375328065</v>
      </c>
      <c r="K26" s="60">
        <v>89.222910216718262</v>
      </c>
      <c r="L26" s="60">
        <v>84.406267487409067</v>
      </c>
      <c r="M26" s="60">
        <v>82.521444695259575</v>
      </c>
      <c r="N26" s="60">
        <v>86.138023630504819</v>
      </c>
      <c r="O26" s="89">
        <v>79.67496029645315</v>
      </c>
      <c r="P26" s="59">
        <v>74.1551814834298</v>
      </c>
      <c r="Q26" s="60">
        <v>76.700904736561995</v>
      </c>
      <c r="R26" s="61">
        <v>83.654308617234449</v>
      </c>
      <c r="S26" s="59">
        <v>76.21052631578948</v>
      </c>
      <c r="T26" s="60">
        <v>85.439960386234233</v>
      </c>
      <c r="U26" s="60">
        <f>'[1]2008'!O26</f>
        <v>78.784093681385698</v>
      </c>
      <c r="V26" s="60">
        <f>'[1]2007'!O26</f>
        <v>80.7</v>
      </c>
      <c r="W26" s="60">
        <f>'[1]2006'!N26</f>
        <v>72.8</v>
      </c>
      <c r="X26" s="60">
        <f>'[1]2005'!N26</f>
        <v>80.63636363636364</v>
      </c>
      <c r="Y26" s="60">
        <f>'[1]2004'!O26</f>
        <v>84.727272727272734</v>
      </c>
      <c r="Z26" s="61">
        <f>'[1]2003'!P26</f>
        <v>97.92307692307692</v>
      </c>
      <c r="AA26" s="59">
        <f>'[1]2002'!O26</f>
        <v>76.416666666666671</v>
      </c>
      <c r="AB26" s="60">
        <v>82.090909090909093</v>
      </c>
      <c r="AC26" s="60">
        <v>82</v>
      </c>
      <c r="AD26" s="62">
        <v>80</v>
      </c>
      <c r="AE26" s="63">
        <v>79</v>
      </c>
      <c r="AF26" s="63">
        <v>82</v>
      </c>
      <c r="AG26" s="63">
        <v>76</v>
      </c>
      <c r="AH26" s="63">
        <v>78</v>
      </c>
      <c r="AI26" s="63">
        <v>73</v>
      </c>
      <c r="AJ26" s="64">
        <v>78.5</v>
      </c>
    </row>
    <row r="27" spans="1:36" x14ac:dyDescent="0.25">
      <c r="A27" s="65" t="s">
        <v>14</v>
      </c>
      <c r="B27" s="66" t="s">
        <v>6</v>
      </c>
      <c r="C27" s="67">
        <f t="shared" si="0"/>
        <v>7.8163942520232723</v>
      </c>
      <c r="D27" s="68">
        <v>7.2420289855072468</v>
      </c>
      <c r="E27" s="69">
        <v>6.634558823529412</v>
      </c>
      <c r="F27" s="70">
        <v>6.3249222260629097</v>
      </c>
      <c r="G27" s="71">
        <v>6.2564843481252153</v>
      </c>
      <c r="H27" s="71">
        <v>8.1950217173404596</v>
      </c>
      <c r="I27" s="71">
        <v>7.00788675429727</v>
      </c>
      <c r="J27" s="71">
        <v>7.6136482939632533</v>
      </c>
      <c r="K27" s="71">
        <v>6.3063291139240505</v>
      </c>
      <c r="L27" s="71">
        <v>7.6394406392694059</v>
      </c>
      <c r="M27" s="71">
        <v>6.6540011514104771</v>
      </c>
      <c r="N27" s="71">
        <v>6.5453749315818284</v>
      </c>
      <c r="O27" s="72">
        <v>8.0634304207119758</v>
      </c>
      <c r="P27" s="70">
        <v>8.5117899249732059</v>
      </c>
      <c r="Q27" s="71">
        <v>7.3454446854663775</v>
      </c>
      <c r="R27" s="73">
        <v>6.7112538540596089</v>
      </c>
      <c r="S27" s="70">
        <v>10.047150781643975</v>
      </c>
      <c r="T27" s="71">
        <v>6.5428919330289217</v>
      </c>
      <c r="U27" s="71">
        <f>'[1]2008'!O27</f>
        <v>8.2453113278319581</v>
      </c>
      <c r="V27" s="71">
        <f>'[1]2007'!O27</f>
        <v>7.580000000000001</v>
      </c>
      <c r="W27" s="71">
        <f>'[1]2006'!N27</f>
        <v>8.9888888888888889</v>
      </c>
      <c r="X27" s="71">
        <f>'[1]2005'!N27</f>
        <v>8.4699999999999989</v>
      </c>
      <c r="Y27" s="71">
        <f>'[1]2004'!O27</f>
        <v>7.5333333333333332</v>
      </c>
      <c r="Z27" s="73">
        <f>'[1]2003'!P27</f>
        <v>5.2</v>
      </c>
      <c r="AA27" s="70">
        <f>'[1]2002'!O27</f>
        <v>8.5</v>
      </c>
      <c r="AB27" s="71">
        <v>8.5818181818181802</v>
      </c>
      <c r="AC27" s="71">
        <v>7.4</v>
      </c>
      <c r="AD27" s="74">
        <v>7.8</v>
      </c>
      <c r="AE27" s="75">
        <v>8.3000000000000007</v>
      </c>
      <c r="AF27" s="75">
        <v>7.9</v>
      </c>
      <c r="AG27" s="75">
        <v>10.5</v>
      </c>
      <c r="AH27" s="75">
        <v>10.5</v>
      </c>
      <c r="AI27" s="75">
        <v>9.5</v>
      </c>
      <c r="AJ27" s="76">
        <v>9.3000000000000007</v>
      </c>
    </row>
    <row r="28" spans="1:36" ht="13.8" thickBot="1" x14ac:dyDescent="0.3">
      <c r="A28" s="77"/>
      <c r="B28" s="78" t="s">
        <v>7</v>
      </c>
      <c r="C28" s="79">
        <f t="shared" si="0"/>
        <v>120.66422293098708</v>
      </c>
      <c r="D28" s="80">
        <v>125.1376811594203</v>
      </c>
      <c r="E28" s="81">
        <v>123.95191637630663</v>
      </c>
      <c r="F28" s="82">
        <v>121.00988748721444</v>
      </c>
      <c r="G28" s="83">
        <v>125.36342042755344</v>
      </c>
      <c r="H28" s="83">
        <v>128.47693464052287</v>
      </c>
      <c r="I28" s="83">
        <v>119.82201713909032</v>
      </c>
      <c r="J28" s="83">
        <v>108.20025682182985</v>
      </c>
      <c r="K28" s="83">
        <v>160.4470588235294</v>
      </c>
      <c r="L28" s="83">
        <v>108.56323447118075</v>
      </c>
      <c r="M28" s="83">
        <v>147.38148984198642</v>
      </c>
      <c r="N28" s="83">
        <v>125.29269602577874</v>
      </c>
      <c r="O28" s="84">
        <v>134.50291159343567</v>
      </c>
      <c r="P28" s="82">
        <v>122.02104155707524</v>
      </c>
      <c r="Q28" s="83">
        <v>146.90074507716869</v>
      </c>
      <c r="R28" s="85">
        <v>153.76903807615227</v>
      </c>
      <c r="S28" s="82">
        <v>122.55066404328582</v>
      </c>
      <c r="T28" s="83">
        <v>134.28160435751425</v>
      </c>
      <c r="U28" s="83">
        <f>'[1]2008'!O28</f>
        <v>131.03976579653576</v>
      </c>
      <c r="V28" s="83">
        <f>'[1]2007'!O28</f>
        <v>122.45454545454545</v>
      </c>
      <c r="W28" s="83">
        <f>'[1]2006'!N28</f>
        <v>116</v>
      </c>
      <c r="X28" s="83">
        <f>'[1]2005'!N28</f>
        <v>98.454545454545453</v>
      </c>
      <c r="Y28" s="83">
        <f>'[1]2004'!O28</f>
        <v>90.63636363636364</v>
      </c>
      <c r="Z28" s="85">
        <f>'[1]2003'!P28</f>
        <v>95.461538461538467</v>
      </c>
      <c r="AA28" s="82">
        <f>'[1]2002'!O28</f>
        <v>128.5</v>
      </c>
      <c r="AB28" s="83">
        <v>118.7</v>
      </c>
      <c r="AC28" s="83">
        <v>116</v>
      </c>
      <c r="AD28" s="86">
        <v>132</v>
      </c>
      <c r="AE28" s="87">
        <v>147</v>
      </c>
      <c r="AF28" s="87">
        <v>91</v>
      </c>
      <c r="AG28" s="87">
        <v>100</v>
      </c>
      <c r="AH28" s="87">
        <v>83</v>
      </c>
      <c r="AI28" s="87">
        <v>111</v>
      </c>
      <c r="AJ28" s="88">
        <v>93</v>
      </c>
    </row>
    <row r="29" spans="1:36" x14ac:dyDescent="0.25">
      <c r="A29" s="65"/>
      <c r="B29" s="51" t="s">
        <v>4</v>
      </c>
      <c r="C29" s="52">
        <f t="shared" si="0"/>
        <v>85.701836135415078</v>
      </c>
      <c r="D29" s="53">
        <v>88.421319796954307</v>
      </c>
      <c r="E29" s="54">
        <v>79.634615384615387</v>
      </c>
      <c r="F29" s="59">
        <v>81.487633587786235</v>
      </c>
      <c r="G29" s="60">
        <v>86.061068702290072</v>
      </c>
      <c r="H29" s="60">
        <v>82.652705061082031</v>
      </c>
      <c r="I29" s="60">
        <v>89.649122807017548</v>
      </c>
      <c r="J29" s="60">
        <v>87.241509433962264</v>
      </c>
      <c r="K29" s="60">
        <v>90.84615384615384</v>
      </c>
      <c r="L29" s="60">
        <v>88.737569060773481</v>
      </c>
      <c r="M29" s="60">
        <v>87.358108108108098</v>
      </c>
      <c r="N29" s="60">
        <v>91.376543209876544</v>
      </c>
      <c r="O29" s="89">
        <v>82.864197530864203</v>
      </c>
      <c r="P29" s="59">
        <v>84.6640625</v>
      </c>
      <c r="Q29" s="60">
        <v>86.768041237113394</v>
      </c>
      <c r="R29" s="61">
        <v>86.134615384615387</v>
      </c>
      <c r="S29" s="59">
        <v>79.978747203579402</v>
      </c>
      <c r="T29" s="60">
        <v>90.489361702127667</v>
      </c>
      <c r="U29" s="60">
        <f>'[1]2008'!O29</f>
        <v>74.913183279742753</v>
      </c>
      <c r="V29" s="60">
        <f>'[1]2007'!O29</f>
        <v>85.548701298701289</v>
      </c>
      <c r="W29" s="60">
        <f>'[1]2006'!N29</f>
        <v>87.555555555555557</v>
      </c>
      <c r="X29" s="60">
        <f>'[1]2005'!N29</f>
        <v>91</v>
      </c>
      <c r="Y29" s="60">
        <f>'[1]2004'!O29</f>
        <v>86.888888888888886</v>
      </c>
      <c r="Z29" s="61">
        <f>'[1]2003'!P29</f>
        <v>93.888888888888886</v>
      </c>
      <c r="AA29" s="59">
        <f>'[1]2002'!O29</f>
        <v>85.375</v>
      </c>
      <c r="AB29" s="60">
        <v>88.625</v>
      </c>
      <c r="AC29" s="60">
        <v>85</v>
      </c>
      <c r="AD29" s="62">
        <v>83</v>
      </c>
      <c r="AE29" s="63">
        <v>87</v>
      </c>
      <c r="AF29" s="63">
        <v>85</v>
      </c>
      <c r="AG29" s="63">
        <v>78</v>
      </c>
      <c r="AH29" s="63">
        <v>85</v>
      </c>
      <c r="AI29" s="63">
        <v>83</v>
      </c>
      <c r="AJ29" s="64">
        <v>84</v>
      </c>
    </row>
    <row r="30" spans="1:36" x14ac:dyDescent="0.25">
      <c r="A30" s="65" t="s">
        <v>15</v>
      </c>
      <c r="B30" s="66" t="s">
        <v>6</v>
      </c>
      <c r="C30" s="67">
        <f t="shared" si="0"/>
        <v>8.6937119155961877</v>
      </c>
      <c r="D30" s="68">
        <v>4.450980392156862</v>
      </c>
      <c r="E30" s="69">
        <v>7.2408163265306111</v>
      </c>
      <c r="F30" s="70">
        <v>6.7342733188720185</v>
      </c>
      <c r="G30" s="71">
        <v>7.3783094098883568</v>
      </c>
      <c r="H30" s="71">
        <v>10.390875232774674</v>
      </c>
      <c r="I30" s="71">
        <v>7.9173076923076922</v>
      </c>
      <c r="J30" s="71">
        <v>9.4241509433962261</v>
      </c>
      <c r="K30" s="71">
        <v>7.6608870967741929</v>
      </c>
      <c r="L30" s="71">
        <v>8.9155963302752301</v>
      </c>
      <c r="M30" s="71">
        <v>8.5036900369003678</v>
      </c>
      <c r="N30" s="71">
        <v>7.9481605351170561</v>
      </c>
      <c r="O30" s="72">
        <v>9.2105263157894743</v>
      </c>
      <c r="P30" s="70">
        <v>10.386350974930362</v>
      </c>
      <c r="Q30" s="71">
        <v>7.6537190082644635</v>
      </c>
      <c r="R30" s="73">
        <v>7.456327543424317</v>
      </c>
      <c r="S30" s="70">
        <v>9.0424997143836396</v>
      </c>
      <c r="T30" s="71">
        <v>7.8658321924506147</v>
      </c>
      <c r="U30" s="71">
        <f>'[1]2008'!O30</f>
        <v>8.2849174231652629</v>
      </c>
      <c r="V30" s="71">
        <f>'[1]2007'!O30</f>
        <v>8.327272727272728</v>
      </c>
      <c r="W30" s="71">
        <f>'[1]2006'!N30</f>
        <v>16.4375</v>
      </c>
      <c r="X30" s="71">
        <f>'[1]2005'!N30</f>
        <v>9.0374999999999996</v>
      </c>
      <c r="Y30" s="71">
        <f>'[1]2004'!O30</f>
        <v>8.3142857142857132</v>
      </c>
      <c r="Z30" s="73">
        <f>'[1]2003'!P30</f>
        <v>5.875</v>
      </c>
      <c r="AA30" s="70">
        <f>'[1]2002'!O30</f>
        <v>8.85</v>
      </c>
      <c r="AB30" s="71">
        <v>8.8857142857142843</v>
      </c>
      <c r="AC30" s="71">
        <v>7.8</v>
      </c>
      <c r="AD30" s="74">
        <v>8.1999999999999993</v>
      </c>
      <c r="AE30" s="75">
        <v>8.5</v>
      </c>
      <c r="AF30" s="75">
        <v>8</v>
      </c>
      <c r="AG30" s="75">
        <v>11.6</v>
      </c>
      <c r="AH30" s="75">
        <v>11.2</v>
      </c>
      <c r="AI30" s="75">
        <v>10.5</v>
      </c>
      <c r="AJ30" s="76">
        <v>8.9</v>
      </c>
    </row>
    <row r="31" spans="1:36" ht="13.8" thickBot="1" x14ac:dyDescent="0.3">
      <c r="A31" s="77"/>
      <c r="B31" s="78" t="s">
        <v>7</v>
      </c>
      <c r="C31" s="79">
        <f t="shared" si="0"/>
        <v>87.327538390920651</v>
      </c>
      <c r="D31" s="80">
        <v>77.546531302876474</v>
      </c>
      <c r="E31" s="81">
        <v>90.15</v>
      </c>
      <c r="F31" s="82">
        <v>86.962137404580162</v>
      </c>
      <c r="G31" s="83">
        <v>103.58961832061067</v>
      </c>
      <c r="H31" s="83">
        <v>69.745811518324615</v>
      </c>
      <c r="I31" s="83">
        <v>85.496649029982365</v>
      </c>
      <c r="J31" s="83">
        <v>89.860485268630853</v>
      </c>
      <c r="K31" s="83">
        <v>105.87655677655678</v>
      </c>
      <c r="L31" s="83">
        <v>66.104419889502751</v>
      </c>
      <c r="M31" s="83">
        <v>103.59797297297298</v>
      </c>
      <c r="N31" s="83">
        <v>85.688271604938265</v>
      </c>
      <c r="O31" s="84">
        <v>99.12345679012347</v>
      </c>
      <c r="P31" s="82">
        <v>73.942708333333329</v>
      </c>
      <c r="Q31" s="83">
        <v>87.317010309278345</v>
      </c>
      <c r="R31" s="85">
        <v>98.989316239316253</v>
      </c>
      <c r="S31" s="82">
        <v>51.772930648769574</v>
      </c>
      <c r="T31" s="83">
        <v>91.42033707865167</v>
      </c>
      <c r="U31" s="83">
        <f>'[1]2008'!O31</f>
        <v>80.527331189710608</v>
      </c>
      <c r="V31" s="83">
        <f>'[1]2007'!O31</f>
        <v>95.166666666666671</v>
      </c>
      <c r="W31" s="83">
        <f>'[1]2006'!N31</f>
        <v>70.75</v>
      </c>
      <c r="X31" s="83">
        <f>'[1]2005'!N31</f>
        <v>76</v>
      </c>
      <c r="Y31" s="83">
        <f>'[1]2004'!O31</f>
        <v>85.125</v>
      </c>
      <c r="Z31" s="85">
        <f>'[1]2003'!P31</f>
        <v>77.555555555555557</v>
      </c>
      <c r="AA31" s="82">
        <f>'[1]2002'!O31</f>
        <v>95.875</v>
      </c>
      <c r="AB31" s="83">
        <v>102.625</v>
      </c>
      <c r="AC31" s="83">
        <v>113</v>
      </c>
      <c r="AD31" s="86">
        <v>129</v>
      </c>
      <c r="AE31" s="87">
        <v>98</v>
      </c>
      <c r="AF31" s="87">
        <v>95</v>
      </c>
      <c r="AG31" s="87">
        <v>82</v>
      </c>
      <c r="AH31" s="87">
        <v>60</v>
      </c>
      <c r="AI31" s="87">
        <v>81</v>
      </c>
      <c r="AJ31" s="88">
        <v>73</v>
      </c>
    </row>
    <row r="32" spans="1:36" x14ac:dyDescent="0.25">
      <c r="A32" s="65"/>
      <c r="B32" s="51" t="s">
        <v>4</v>
      </c>
      <c r="C32" s="52">
        <f t="shared" si="0"/>
        <v>87.191489893029541</v>
      </c>
      <c r="D32" s="53">
        <v>82.878406708595392</v>
      </c>
      <c r="E32" s="54">
        <v>81.733924611973393</v>
      </c>
      <c r="F32" s="59">
        <v>79.910256410256409</v>
      </c>
      <c r="G32" s="60">
        <v>89.341011636190942</v>
      </c>
      <c r="H32" s="60">
        <v>78.364220674879476</v>
      </c>
      <c r="I32" s="60">
        <v>91.696317280453272</v>
      </c>
      <c r="J32" s="60">
        <v>86.426136363636374</v>
      </c>
      <c r="K32" s="60">
        <v>94.195046439628484</v>
      </c>
      <c r="L32" s="60">
        <v>91.026520051746431</v>
      </c>
      <c r="M32" s="60">
        <v>86.957336108220588</v>
      </c>
      <c r="N32" s="60">
        <v>96.006891798759469</v>
      </c>
      <c r="O32" s="89">
        <v>80.633277870216304</v>
      </c>
      <c r="P32" s="59">
        <v>82.893122049898849</v>
      </c>
      <c r="Q32" s="60">
        <v>87.332770840364489</v>
      </c>
      <c r="R32" s="61">
        <v>89.493155149934822</v>
      </c>
      <c r="S32" s="59">
        <v>88.765741102854918</v>
      </c>
      <c r="T32" s="60">
        <v>94.819975339087534</v>
      </c>
      <c r="U32" s="60">
        <f>'[1]2008'!O32</f>
        <v>87.497530864197515</v>
      </c>
      <c r="V32" s="60">
        <f>'[1]2007'!O32</f>
        <v>86.666666666666671</v>
      </c>
      <c r="W32" s="60"/>
      <c r="X32" s="60"/>
      <c r="Y32" s="60"/>
      <c r="Z32" s="61"/>
      <c r="AA32" s="59"/>
      <c r="AB32" s="60"/>
      <c r="AC32" s="60"/>
      <c r="AD32" s="62"/>
      <c r="AE32" s="63"/>
      <c r="AF32" s="63"/>
      <c r="AG32" s="63"/>
      <c r="AH32" s="63"/>
      <c r="AI32" s="63"/>
      <c r="AJ32" s="64"/>
    </row>
    <row r="33" spans="1:36" x14ac:dyDescent="0.25">
      <c r="A33" s="65" t="s">
        <v>16</v>
      </c>
      <c r="B33" s="66" t="s">
        <v>6</v>
      </c>
      <c r="C33" s="67">
        <f t="shared" si="0"/>
        <v>7.9583322672379779</v>
      </c>
      <c r="D33" s="68">
        <v>7.7941558441558429</v>
      </c>
      <c r="E33" s="69">
        <v>7.3485507246376818</v>
      </c>
      <c r="F33" s="70">
        <v>7.2402222222222221</v>
      </c>
      <c r="G33" s="71">
        <v>7.5102632582983579</v>
      </c>
      <c r="H33" s="71">
        <v>9.9871237458193995</v>
      </c>
      <c r="I33" s="71">
        <v>7.337652582159623</v>
      </c>
      <c r="J33" s="71">
        <v>7.8262310606060614</v>
      </c>
      <c r="K33" s="71">
        <v>7.0123152709359626</v>
      </c>
      <c r="L33" s="71">
        <v>8.0081325301204807</v>
      </c>
      <c r="M33" s="71">
        <v>7.8723499719573731</v>
      </c>
      <c r="N33" s="71">
        <v>6.8803952991452988</v>
      </c>
      <c r="O33" s="72">
        <v>8.7493796526054588</v>
      </c>
      <c r="P33" s="70">
        <v>9.3634282807731406</v>
      </c>
      <c r="Q33" s="71">
        <v>7.5883851248089638</v>
      </c>
      <c r="R33" s="73">
        <v>7.3349729463846529</v>
      </c>
      <c r="S33" s="70">
        <v>10.271616294349542</v>
      </c>
      <c r="T33" s="71">
        <v>7.2635683760683758</v>
      </c>
      <c r="U33" s="71">
        <f>'[1]2008'!O33</f>
        <v>8.0195698924731182</v>
      </c>
      <c r="V33" s="71">
        <f>'[1]2007'!O33</f>
        <v>7.8</v>
      </c>
      <c r="W33" s="71"/>
      <c r="X33" s="71"/>
      <c r="Y33" s="71"/>
      <c r="Z33" s="73"/>
      <c r="AA33" s="70"/>
      <c r="AB33" s="71"/>
      <c r="AC33" s="71"/>
      <c r="AD33" s="74"/>
      <c r="AE33" s="75"/>
      <c r="AF33" s="75"/>
      <c r="AG33" s="75"/>
      <c r="AH33" s="75"/>
      <c r="AI33" s="75"/>
      <c r="AJ33" s="76"/>
    </row>
    <row r="34" spans="1:36" ht="13.8" thickBot="1" x14ac:dyDescent="0.3">
      <c r="A34" s="77" t="s">
        <v>17</v>
      </c>
      <c r="B34" s="78" t="s">
        <v>7</v>
      </c>
      <c r="C34" s="79">
        <f t="shared" si="0"/>
        <v>96.91237087007751</v>
      </c>
      <c r="D34" s="80">
        <v>81.04821802935011</v>
      </c>
      <c r="E34" s="81">
        <v>99.327716186252772</v>
      </c>
      <c r="F34" s="82">
        <v>118.4478021978022</v>
      </c>
      <c r="G34" s="83">
        <v>87.647589646164832</v>
      </c>
      <c r="H34" s="83">
        <v>97.622913765399019</v>
      </c>
      <c r="I34" s="83">
        <v>76.649824362606239</v>
      </c>
      <c r="J34" s="83">
        <v>98.37397420867525</v>
      </c>
      <c r="K34" s="83">
        <v>121.73250773993809</v>
      </c>
      <c r="L34" s="83">
        <v>72.990620957309176</v>
      </c>
      <c r="M34" s="83">
        <v>119.49046132500865</v>
      </c>
      <c r="N34" s="83">
        <v>79.288421778084071</v>
      </c>
      <c r="O34" s="84">
        <v>121.38535773710483</v>
      </c>
      <c r="P34" s="82">
        <v>84.828388401888063</v>
      </c>
      <c r="Q34" s="83">
        <v>108.52851839352006</v>
      </c>
      <c r="R34" s="85">
        <v>116.01694915254237</v>
      </c>
      <c r="S34" s="82">
        <v>81.517794290183801</v>
      </c>
      <c r="T34" s="83">
        <v>78.096095355528149</v>
      </c>
      <c r="U34" s="83">
        <f>'[1]2008'!O34</f>
        <v>96.341893004115192</v>
      </c>
      <c r="V34" s="83">
        <f>'[1]2007'!O34</f>
        <v>102</v>
      </c>
      <c r="W34" s="83"/>
      <c r="X34" s="83"/>
      <c r="Y34" s="83"/>
      <c r="Z34" s="85"/>
      <c r="AA34" s="82"/>
      <c r="AB34" s="83"/>
      <c r="AC34" s="83"/>
      <c r="AD34" s="86"/>
      <c r="AE34" s="87"/>
      <c r="AF34" s="87"/>
      <c r="AG34" s="87"/>
      <c r="AH34" s="87"/>
      <c r="AI34" s="87"/>
      <c r="AJ34" s="88"/>
    </row>
    <row r="35" spans="1:36" x14ac:dyDescent="0.25">
      <c r="A35" s="65"/>
      <c r="B35" s="51" t="s">
        <v>4</v>
      </c>
      <c r="C35" s="52">
        <f t="shared" si="0"/>
        <v>83.869054167708228</v>
      </c>
      <c r="D35" s="53">
        <v>82.784366576819394</v>
      </c>
      <c r="E35" s="54">
        <v>77.5138888888889</v>
      </c>
      <c r="F35" s="59">
        <v>87.616254416961141</v>
      </c>
      <c r="G35" s="60">
        <v>83.084484159220153</v>
      </c>
      <c r="H35" s="60">
        <v>76.532835820895528</v>
      </c>
      <c r="I35" s="60">
        <v>87.622005323868663</v>
      </c>
      <c r="J35" s="60">
        <v>85.680327868852459</v>
      </c>
      <c r="K35" s="60">
        <v>93.174193548387095</v>
      </c>
      <c r="L35" s="60">
        <v>90.923982869379017</v>
      </c>
      <c r="M35" s="60">
        <v>82.32838983050847</v>
      </c>
      <c r="N35" s="60">
        <v>87.151212553495</v>
      </c>
      <c r="O35" s="89">
        <v>80.203821656050948</v>
      </c>
      <c r="P35" s="59">
        <v>83.359659781287959</v>
      </c>
      <c r="Q35" s="60">
        <v>83.456804733727822</v>
      </c>
      <c r="R35" s="61">
        <v>85.316556291390739</v>
      </c>
      <c r="S35" s="59">
        <v>82.749056603773568</v>
      </c>
      <c r="T35" s="60">
        <v>90.19057377049181</v>
      </c>
      <c r="U35" s="60">
        <f>'[1]2008'!O35</f>
        <v>83.447876447876439</v>
      </c>
      <c r="V35" s="60">
        <f>'[1]2007'!O35</f>
        <v>80.75</v>
      </c>
      <c r="W35" s="60">
        <f>'[1]2006'!N32</f>
        <v>86.857142857142861</v>
      </c>
      <c r="X35" s="60">
        <f>'[1]2005'!N32</f>
        <v>81.400000000000006</v>
      </c>
      <c r="Y35" s="60">
        <f>'[1]2004'!O32</f>
        <v>82.333333333333329</v>
      </c>
      <c r="Z35" s="61">
        <f>'[1]2003'!P32</f>
        <v>103.09090909090909</v>
      </c>
      <c r="AA35" s="59">
        <f>'[1]2002'!O32</f>
        <v>82</v>
      </c>
      <c r="AB35" s="60">
        <v>89.111111111111114</v>
      </c>
      <c r="AC35" s="60">
        <v>80</v>
      </c>
      <c r="AD35" s="62">
        <v>76</v>
      </c>
      <c r="AE35" s="63">
        <v>79</v>
      </c>
      <c r="AF35" s="63">
        <v>87</v>
      </c>
      <c r="AG35" s="63">
        <v>75</v>
      </c>
      <c r="AH35" s="63">
        <v>80</v>
      </c>
      <c r="AI35" s="63">
        <v>81</v>
      </c>
      <c r="AJ35" s="64">
        <v>81</v>
      </c>
    </row>
    <row r="36" spans="1:36" x14ac:dyDescent="0.25">
      <c r="A36" s="65" t="s">
        <v>18</v>
      </c>
      <c r="B36" s="66" t="s">
        <v>6</v>
      </c>
      <c r="C36" s="67">
        <f t="shared" si="0"/>
        <v>8.3622822658504923</v>
      </c>
      <c r="D36" s="68">
        <v>20.491771269177121</v>
      </c>
      <c r="E36" s="69">
        <v>6.6480620155038768</v>
      </c>
      <c r="F36" s="70">
        <v>6.2498165810711672</v>
      </c>
      <c r="G36" s="71">
        <v>5.8724342663273958</v>
      </c>
      <c r="H36" s="71">
        <v>8.6868217054263575</v>
      </c>
      <c r="I36" s="71">
        <v>6.0353760445682445</v>
      </c>
      <c r="J36" s="71">
        <v>7.316598360655739</v>
      </c>
      <c r="K36" s="71">
        <v>5.8965517241379324</v>
      </c>
      <c r="L36" s="71">
        <v>7.6479638009049777</v>
      </c>
      <c r="M36" s="71">
        <v>6.7845637583892611</v>
      </c>
      <c r="N36" s="71">
        <v>5.6588325652841771</v>
      </c>
      <c r="O36" s="72">
        <v>8.9430493273542595</v>
      </c>
      <c r="P36" s="70">
        <v>9.2441138421733484</v>
      </c>
      <c r="Q36" s="71">
        <v>7.6320754716981138</v>
      </c>
      <c r="R36" s="73">
        <v>7.1177304964538992</v>
      </c>
      <c r="S36" s="70">
        <v>9.3496226415094323</v>
      </c>
      <c r="T36" s="71">
        <v>7.4461538461538463</v>
      </c>
      <c r="U36" s="71">
        <f>'[1]2008'!O36</f>
        <v>8.0523809523809522</v>
      </c>
      <c r="V36" s="71">
        <f>'[1]2007'!O36</f>
        <v>7.9874999999999998</v>
      </c>
      <c r="W36" s="71">
        <f>'[1]2006'!N33</f>
        <v>10.199999999999999</v>
      </c>
      <c r="X36" s="71">
        <f>'[1]2005'!N33</f>
        <v>8.5400000000000009</v>
      </c>
      <c r="Y36" s="71">
        <f>'[1]2004'!O33</f>
        <v>8.7833333333333332</v>
      </c>
      <c r="Z36" s="73">
        <f>'[1]2003'!P33</f>
        <v>5.3181818181818175</v>
      </c>
      <c r="AA36" s="70">
        <f>'[1]2002'!O33</f>
        <v>9.0857142857142854</v>
      </c>
      <c r="AB36" s="71">
        <v>9.7666666666666675</v>
      </c>
      <c r="AC36" s="71">
        <v>7.4</v>
      </c>
      <c r="AD36" s="74">
        <v>7.7</v>
      </c>
      <c r="AE36" s="75">
        <v>9.1</v>
      </c>
      <c r="AF36" s="75">
        <v>7.8</v>
      </c>
      <c r="AG36" s="75">
        <v>10</v>
      </c>
      <c r="AH36" s="75">
        <v>11.2</v>
      </c>
      <c r="AI36" s="75">
        <v>9.3000000000000007</v>
      </c>
      <c r="AJ36" s="76">
        <v>8.6999999999999993</v>
      </c>
    </row>
    <row r="37" spans="1:36" ht="13.8" thickBot="1" x14ac:dyDescent="0.3">
      <c r="A37" s="77"/>
      <c r="B37" s="78" t="s">
        <v>7</v>
      </c>
      <c r="C37" s="79">
        <f t="shared" si="0"/>
        <v>94.083820757580469</v>
      </c>
      <c r="D37" s="80">
        <v>96.783018867924511</v>
      </c>
      <c r="E37" s="81">
        <v>111.08750000000001</v>
      </c>
      <c r="F37" s="82">
        <v>98.034275618374565</v>
      </c>
      <c r="G37" s="83">
        <v>112.88432168968316</v>
      </c>
      <c r="H37" s="83">
        <v>74.038507462686567</v>
      </c>
      <c r="I37" s="83">
        <v>84.699955634427667</v>
      </c>
      <c r="J37" s="83">
        <v>85.280701754385959</v>
      </c>
      <c r="K37" s="83">
        <v>130.38838709677418</v>
      </c>
      <c r="L37" s="83">
        <v>56.206209850107079</v>
      </c>
      <c r="M37" s="83">
        <v>106.40995762711863</v>
      </c>
      <c r="N37" s="83">
        <v>106.50784593437946</v>
      </c>
      <c r="O37" s="84">
        <v>87.229299363057308</v>
      </c>
      <c r="P37" s="82">
        <v>84.398541919805595</v>
      </c>
      <c r="Q37" s="83">
        <v>88.970414201183431</v>
      </c>
      <c r="R37" s="85">
        <v>106.07549668874174</v>
      </c>
      <c r="S37" s="82">
        <v>71.952830188679258</v>
      </c>
      <c r="T37" s="83">
        <v>97.028278688524594</v>
      </c>
      <c r="U37" s="83">
        <f>'[1]2008'!O37</f>
        <v>97.54633204633204</v>
      </c>
      <c r="V37" s="83">
        <f>'[1]2007'!O37</f>
        <v>107.75</v>
      </c>
      <c r="W37" s="83">
        <f>'[1]2006'!N34</f>
        <v>69.428571428571431</v>
      </c>
      <c r="X37" s="83">
        <f>'[1]2005'!N34</f>
        <v>101.4</v>
      </c>
      <c r="Y37" s="83">
        <f>'[1]2004'!O34</f>
        <v>76.833333333333329</v>
      </c>
      <c r="Z37" s="85">
        <f>'[1]2003'!P34</f>
        <v>73.181818181818187</v>
      </c>
      <c r="AA37" s="82">
        <f>'[1]2002'!O34</f>
        <v>100.66666666666667</v>
      </c>
      <c r="AB37" s="83">
        <v>92.9</v>
      </c>
      <c r="AC37" s="83">
        <v>96</v>
      </c>
      <c r="AD37" s="86">
        <v>124</v>
      </c>
      <c r="AE37" s="87">
        <v>121</v>
      </c>
      <c r="AF37" s="87">
        <v>80</v>
      </c>
      <c r="AG37" s="87">
        <v>101</v>
      </c>
      <c r="AH37" s="87">
        <v>71</v>
      </c>
      <c r="AI37" s="87">
        <v>100</v>
      </c>
      <c r="AJ37" s="88"/>
    </row>
    <row r="38" spans="1:36" x14ac:dyDescent="0.25">
      <c r="A38" s="65"/>
      <c r="B38" s="51" t="s">
        <v>4</v>
      </c>
      <c r="C38" s="52">
        <f t="shared" si="0"/>
        <v>86.893475457401124</v>
      </c>
      <c r="D38" s="53">
        <v>83.813212740857253</v>
      </c>
      <c r="E38" s="54">
        <v>83.796363636363623</v>
      </c>
      <c r="F38" s="59">
        <v>82.836102965135225</v>
      </c>
      <c r="G38" s="60">
        <v>88.032854209445574</v>
      </c>
      <c r="H38" s="60">
        <v>72.747173689619729</v>
      </c>
      <c r="I38" s="60">
        <v>86.337176530873705</v>
      </c>
      <c r="J38" s="60">
        <v>84.683256763654938</v>
      </c>
      <c r="K38" s="60">
        <v>90.115196078431381</v>
      </c>
      <c r="L38" s="60">
        <v>92.169411764705885</v>
      </c>
      <c r="M38" s="60">
        <v>86.373239436619727</v>
      </c>
      <c r="N38" s="60">
        <v>90.370456303170911</v>
      </c>
      <c r="O38" s="89">
        <v>80.927949326999197</v>
      </c>
      <c r="P38" s="59">
        <v>77.771639042357279</v>
      </c>
      <c r="Q38" s="60">
        <v>91.153779322328432</v>
      </c>
      <c r="R38" s="61">
        <v>91.349894291754765</v>
      </c>
      <c r="S38" s="59">
        <v>89.688562091503258</v>
      </c>
      <c r="T38" s="60">
        <v>89.736512319456253</v>
      </c>
      <c r="U38" s="60">
        <f>'[1]2008'!O38</f>
        <v>84.136331693605072</v>
      </c>
      <c r="V38" s="60">
        <f>'[1]2007'!O38</f>
        <v>83.3</v>
      </c>
      <c r="W38" s="60">
        <f>'[1]2006'!N35</f>
        <v>82.777777777777771</v>
      </c>
      <c r="X38" s="60">
        <f>'[1]2005'!N35</f>
        <v>85</v>
      </c>
      <c r="Y38" s="60">
        <f>'[1]2004'!O35</f>
        <v>90.181818181818187</v>
      </c>
      <c r="Z38" s="61">
        <f>'[1]2003'!P35</f>
        <v>102.58333333333333</v>
      </c>
      <c r="AA38" s="59">
        <f>'[1]2002'!O35</f>
        <v>82.7</v>
      </c>
      <c r="AB38" s="60">
        <v>88.222222222222229</v>
      </c>
      <c r="AC38" s="60">
        <v>92</v>
      </c>
      <c r="AD38" s="62">
        <v>81</v>
      </c>
      <c r="AE38" s="63">
        <v>89</v>
      </c>
      <c r="AF38" s="63">
        <v>91</v>
      </c>
      <c r="AG38" s="63">
        <v>93</v>
      </c>
      <c r="AH38" s="63"/>
      <c r="AI38" s="63"/>
      <c r="AJ38" s="64"/>
    </row>
    <row r="39" spans="1:36" x14ac:dyDescent="0.25">
      <c r="A39" s="65" t="s">
        <v>19</v>
      </c>
      <c r="B39" s="66" t="s">
        <v>6</v>
      </c>
      <c r="C39" s="67">
        <f t="shared" si="0"/>
        <v>7.2871082723658125</v>
      </c>
      <c r="D39" s="68">
        <v>7.6027744748315476</v>
      </c>
      <c r="E39" s="69">
        <v>6.2847272727272721</v>
      </c>
      <c r="F39" s="70">
        <v>6.656272401433692</v>
      </c>
      <c r="G39" s="71">
        <v>6.5280318678076119</v>
      </c>
      <c r="H39" s="71">
        <v>7.3954309449636551</v>
      </c>
      <c r="I39" s="71">
        <v>7.0756116404841611</v>
      </c>
      <c r="J39" s="71">
        <v>7.0902514109799899</v>
      </c>
      <c r="K39" s="71">
        <v>6.3856435643564362</v>
      </c>
      <c r="L39" s="71">
        <v>8.043095238095237</v>
      </c>
      <c r="M39" s="71">
        <v>6.9050480769230766</v>
      </c>
      <c r="N39" s="71">
        <v>6.6710173501577277</v>
      </c>
      <c r="O39" s="72">
        <v>8.6447899838449107</v>
      </c>
      <c r="P39" s="70">
        <v>8.3210526315789473</v>
      </c>
      <c r="Q39" s="71">
        <v>6.8830088495575215</v>
      </c>
      <c r="R39" s="73">
        <v>6.8970548862115129</v>
      </c>
      <c r="S39" s="70">
        <v>7.6164114030184447</v>
      </c>
      <c r="T39" s="71">
        <v>6.0878198695434014</v>
      </c>
      <c r="U39" s="71">
        <f>'[1]2008'!O39</f>
        <v>8.6427063044592511</v>
      </c>
      <c r="V39" s="71">
        <f>'[1]2007'!O39</f>
        <v>7.6</v>
      </c>
      <c r="W39" s="71">
        <f>'[1]2006'!N36</f>
        <v>8.1333333333333346</v>
      </c>
      <c r="X39" s="71">
        <f>'[1]2005'!N36</f>
        <v>7.7</v>
      </c>
      <c r="Y39" s="71">
        <f>'[1]2004'!O36</f>
        <v>6.8375000000000004</v>
      </c>
      <c r="Z39" s="73">
        <f>'[1]2003'!P36</f>
        <v>5.45</v>
      </c>
      <c r="AA39" s="70">
        <f>'[1]2002'!O36</f>
        <v>8.1750000000000007</v>
      </c>
      <c r="AB39" s="71">
        <v>8.1666666666666661</v>
      </c>
      <c r="AC39" s="71">
        <v>7.92</v>
      </c>
      <c r="AD39" s="74">
        <v>7</v>
      </c>
      <c r="AE39" s="75">
        <v>7.6</v>
      </c>
      <c r="AF39" s="75">
        <v>7.5</v>
      </c>
      <c r="AG39" s="75">
        <v>6.8</v>
      </c>
      <c r="AH39" s="75"/>
      <c r="AI39" s="75"/>
      <c r="AJ39" s="76"/>
    </row>
    <row r="40" spans="1:36" ht="13.8" thickBot="1" x14ac:dyDescent="0.3">
      <c r="A40" s="77"/>
      <c r="B40" s="78" t="s">
        <v>7</v>
      </c>
      <c r="C40" s="79">
        <f t="shared" si="0"/>
        <v>97.333975038894181</v>
      </c>
      <c r="D40" s="80">
        <v>107.18521431380259</v>
      </c>
      <c r="E40" s="81">
        <v>80.095272727272715</v>
      </c>
      <c r="F40" s="82">
        <v>122.78116650374713</v>
      </c>
      <c r="G40" s="83">
        <v>109.46641243766499</v>
      </c>
      <c r="H40" s="83">
        <v>124.45705549845839</v>
      </c>
      <c r="I40" s="83">
        <v>80.000461183704857</v>
      </c>
      <c r="J40" s="83">
        <v>114.60944641950228</v>
      </c>
      <c r="K40" s="83">
        <v>129.33333333333331</v>
      </c>
      <c r="L40" s="83">
        <v>100.85938823529411</v>
      </c>
      <c r="M40" s="83">
        <v>114.49061032863848</v>
      </c>
      <c r="N40" s="83">
        <v>95.812064965197209</v>
      </c>
      <c r="O40" s="84">
        <v>106.96159936658749</v>
      </c>
      <c r="P40" s="82">
        <v>127.72571428571428</v>
      </c>
      <c r="Q40" s="83">
        <v>98.715030408340581</v>
      </c>
      <c r="R40" s="85">
        <v>123.75718015665797</v>
      </c>
      <c r="S40" s="82">
        <v>86.268618784530375</v>
      </c>
      <c r="T40" s="83">
        <v>122.85768903993204</v>
      </c>
      <c r="U40" s="83">
        <f>'[1]2008'!O40</f>
        <v>105.72733661278991</v>
      </c>
      <c r="V40" s="83">
        <f>'[1]2007'!O40</f>
        <v>96.454545454545453</v>
      </c>
      <c r="W40" s="83">
        <f>'[1]2006'!N37</f>
        <v>99</v>
      </c>
      <c r="X40" s="83">
        <f>'[1]2005'!N37</f>
        <v>98.5</v>
      </c>
      <c r="Y40" s="83">
        <f>'[1]2004'!O37</f>
        <v>61.7</v>
      </c>
      <c r="Z40" s="85">
        <f>'[1]2003'!P37</f>
        <v>68</v>
      </c>
      <c r="AA40" s="82">
        <f>'[1]2002'!O37</f>
        <v>84.15</v>
      </c>
      <c r="AB40" s="83">
        <v>75.111111111111114</v>
      </c>
      <c r="AC40" s="83">
        <v>51</v>
      </c>
      <c r="AD40" s="86">
        <v>79</v>
      </c>
      <c r="AE40" s="87">
        <v>86</v>
      </c>
      <c r="AF40" s="87">
        <v>60</v>
      </c>
      <c r="AG40" s="87">
        <v>110</v>
      </c>
      <c r="AH40" s="87"/>
      <c r="AI40" s="87"/>
      <c r="AJ40" s="88"/>
    </row>
    <row r="41" spans="1:36" x14ac:dyDescent="0.25">
      <c r="A41" s="65" t="s">
        <v>20</v>
      </c>
      <c r="B41" s="51" t="s">
        <v>4</v>
      </c>
      <c r="C41" s="52">
        <f t="shared" si="0"/>
        <v>87.161184698680998</v>
      </c>
      <c r="D41" s="53">
        <v>82.77237851662403</v>
      </c>
      <c r="E41" s="54">
        <v>83.609756097560989</v>
      </c>
      <c r="F41" s="59">
        <v>97.228078817733973</v>
      </c>
      <c r="G41" s="60">
        <v>91.422418136020156</v>
      </c>
      <c r="H41" s="60">
        <v>80.773291925465855</v>
      </c>
      <c r="I41" s="60"/>
      <c r="J41" s="60"/>
      <c r="K41" s="60"/>
      <c r="L41" s="60"/>
      <c r="M41" s="60"/>
      <c r="N41" s="60"/>
      <c r="O41" s="89"/>
      <c r="P41" s="59"/>
      <c r="Q41" s="60"/>
      <c r="R41" s="61"/>
      <c r="S41" s="59"/>
      <c r="T41" s="60"/>
      <c r="U41" s="60"/>
      <c r="V41" s="60"/>
      <c r="W41" s="60"/>
      <c r="X41" s="60"/>
      <c r="Y41" s="60"/>
      <c r="Z41" s="61"/>
      <c r="AA41" s="59"/>
      <c r="AB41" s="60"/>
      <c r="AC41" s="60"/>
      <c r="AD41" s="62"/>
      <c r="AE41" s="63"/>
      <c r="AF41" s="63"/>
      <c r="AG41" s="63"/>
      <c r="AH41" s="63"/>
      <c r="AI41" s="63"/>
      <c r="AJ41" s="64"/>
    </row>
    <row r="42" spans="1:36" x14ac:dyDescent="0.25">
      <c r="A42" s="65" t="s">
        <v>16</v>
      </c>
      <c r="B42" s="66" t="s">
        <v>6</v>
      </c>
      <c r="C42" s="67">
        <f t="shared" si="0"/>
        <v>7.1304180789074207</v>
      </c>
      <c r="D42" s="68">
        <v>6.6289099526066355</v>
      </c>
      <c r="E42" s="69">
        <v>8.0434782608695663</v>
      </c>
      <c r="F42" s="70">
        <v>5.6625550660792952</v>
      </c>
      <c r="G42" s="71">
        <v>6.4724770642201843</v>
      </c>
      <c r="H42" s="71">
        <v>8.8446700507614207</v>
      </c>
      <c r="I42" s="71"/>
      <c r="J42" s="71"/>
      <c r="K42" s="71"/>
      <c r="L42" s="71"/>
      <c r="M42" s="71"/>
      <c r="N42" s="71"/>
      <c r="O42" s="72"/>
      <c r="P42" s="70"/>
      <c r="Q42" s="71"/>
      <c r="R42" s="73"/>
      <c r="S42" s="70"/>
      <c r="T42" s="71"/>
      <c r="U42" s="71"/>
      <c r="V42" s="71"/>
      <c r="W42" s="71"/>
      <c r="X42" s="71"/>
      <c r="Y42" s="71"/>
      <c r="Z42" s="73"/>
      <c r="AA42" s="70"/>
      <c r="AB42" s="71"/>
      <c r="AC42" s="71"/>
      <c r="AD42" s="74"/>
      <c r="AE42" s="75"/>
      <c r="AF42" s="75"/>
      <c r="AG42" s="75"/>
      <c r="AH42" s="75"/>
      <c r="AI42" s="75"/>
      <c r="AJ42" s="76"/>
    </row>
    <row r="43" spans="1:36" ht="13.8" thickBot="1" x14ac:dyDescent="0.3">
      <c r="A43" s="77"/>
      <c r="B43" s="78" t="s">
        <v>7</v>
      </c>
      <c r="C43" s="79">
        <f t="shared" si="0"/>
        <v>64.308319817263879</v>
      </c>
      <c r="D43" s="80">
        <v>46.071611253196927</v>
      </c>
      <c r="E43" s="81">
        <v>74.170731707317088</v>
      </c>
      <c r="F43" s="82">
        <v>59.41379310344827</v>
      </c>
      <c r="G43" s="83">
        <v>77.08161209068011</v>
      </c>
      <c r="H43" s="83">
        <v>64.803850931677033</v>
      </c>
      <c r="I43" s="83"/>
      <c r="J43" s="83"/>
      <c r="K43" s="83"/>
      <c r="L43" s="83"/>
      <c r="M43" s="83"/>
      <c r="N43" s="83"/>
      <c r="O43" s="84"/>
      <c r="P43" s="82"/>
      <c r="Q43" s="83"/>
      <c r="R43" s="85"/>
      <c r="S43" s="82"/>
      <c r="T43" s="83"/>
      <c r="U43" s="83"/>
      <c r="V43" s="83"/>
      <c r="W43" s="83"/>
      <c r="X43" s="83"/>
      <c r="Y43" s="83"/>
      <c r="Z43" s="85"/>
      <c r="AA43" s="82"/>
      <c r="AB43" s="83"/>
      <c r="AC43" s="83"/>
      <c r="AD43" s="86"/>
      <c r="AE43" s="87"/>
      <c r="AF43" s="87"/>
      <c r="AG43" s="87"/>
      <c r="AH43" s="87"/>
      <c r="AI43" s="87"/>
      <c r="AJ43" s="88"/>
    </row>
    <row r="44" spans="1:36" x14ac:dyDescent="0.25">
      <c r="A44" s="65"/>
      <c r="B44" s="51" t="s">
        <v>4</v>
      </c>
      <c r="C44" s="52">
        <f t="shared" si="0"/>
        <v>89.291729767622172</v>
      </c>
      <c r="D44" s="53">
        <v>89.562874251496993</v>
      </c>
      <c r="E44" s="54">
        <v>79.573333333333323</v>
      </c>
      <c r="F44" s="59">
        <v>94.352711284807043</v>
      </c>
      <c r="G44" s="60">
        <v>97.139942734430917</v>
      </c>
      <c r="H44" s="60">
        <v>85.829787234042556</v>
      </c>
      <c r="I44" s="60"/>
      <c r="J44" s="60"/>
      <c r="K44" s="60"/>
      <c r="L44" s="60"/>
      <c r="M44" s="60"/>
      <c r="N44" s="60"/>
      <c r="O44" s="89"/>
      <c r="P44" s="59"/>
      <c r="Q44" s="60"/>
      <c r="R44" s="61"/>
      <c r="S44" s="59"/>
      <c r="T44" s="60"/>
      <c r="U44" s="60"/>
      <c r="V44" s="60"/>
      <c r="W44" s="60"/>
      <c r="X44" s="60"/>
      <c r="Y44" s="60"/>
      <c r="Z44" s="61"/>
      <c r="AA44" s="59"/>
      <c r="AB44" s="60"/>
      <c r="AC44" s="60"/>
      <c r="AD44" s="62"/>
      <c r="AE44" s="63"/>
      <c r="AF44" s="63"/>
      <c r="AG44" s="63"/>
      <c r="AH44" s="63"/>
      <c r="AI44" s="63"/>
      <c r="AJ44" s="64"/>
    </row>
    <row r="45" spans="1:36" x14ac:dyDescent="0.25">
      <c r="A45" s="65" t="s">
        <v>21</v>
      </c>
      <c r="B45" s="66" t="s">
        <v>6</v>
      </c>
      <c r="C45" s="67">
        <f t="shared" si="0"/>
        <v>6.3980899509792746</v>
      </c>
      <c r="D45" s="68">
        <v>5.64639175257732</v>
      </c>
      <c r="E45" s="69">
        <v>5.8566265060240958</v>
      </c>
      <c r="F45" s="70">
        <v>5.79417852522639</v>
      </c>
      <c r="G45" s="71">
        <v>6.3001291989664088</v>
      </c>
      <c r="H45" s="71">
        <v>8.393123772102161</v>
      </c>
      <c r="I45" s="71"/>
      <c r="J45" s="71"/>
      <c r="K45" s="71"/>
      <c r="L45" s="71"/>
      <c r="M45" s="71"/>
      <c r="N45" s="71"/>
      <c r="O45" s="72"/>
      <c r="P45" s="70"/>
      <c r="Q45" s="71"/>
      <c r="R45" s="73"/>
      <c r="S45" s="70"/>
      <c r="T45" s="71"/>
      <c r="U45" s="71"/>
      <c r="V45" s="71"/>
      <c r="W45" s="71"/>
      <c r="X45" s="71"/>
      <c r="Y45" s="71"/>
      <c r="Z45" s="73"/>
      <c r="AA45" s="70"/>
      <c r="AB45" s="71"/>
      <c r="AC45" s="71"/>
      <c r="AD45" s="74"/>
      <c r="AE45" s="75"/>
      <c r="AF45" s="75"/>
      <c r="AG45" s="75"/>
      <c r="AH45" s="75"/>
      <c r="AI45" s="75"/>
      <c r="AJ45" s="76"/>
    </row>
    <row r="46" spans="1:36" ht="13.8" thickBot="1" x14ac:dyDescent="0.3">
      <c r="A46" s="77"/>
      <c r="B46" s="78" t="s">
        <v>7</v>
      </c>
      <c r="C46" s="79">
        <f t="shared" si="0"/>
        <v>91.446435927490327</v>
      </c>
      <c r="D46" s="80">
        <v>83.93413173652695</v>
      </c>
      <c r="E46" s="81">
        <v>110.75333333333333</v>
      </c>
      <c r="F46" s="82">
        <v>92.505183137525918</v>
      </c>
      <c r="G46" s="83">
        <v>102.07802433786686</v>
      </c>
      <c r="H46" s="83">
        <v>67.961507092198573</v>
      </c>
      <c r="I46" s="83"/>
      <c r="J46" s="83"/>
      <c r="K46" s="83"/>
      <c r="L46" s="83"/>
      <c r="M46" s="83"/>
      <c r="N46" s="83"/>
      <c r="O46" s="84"/>
      <c r="P46" s="82"/>
      <c r="Q46" s="83"/>
      <c r="R46" s="85"/>
      <c r="S46" s="82"/>
      <c r="T46" s="83"/>
      <c r="U46" s="83"/>
      <c r="V46" s="83"/>
      <c r="W46" s="83"/>
      <c r="X46" s="83"/>
      <c r="Y46" s="83"/>
      <c r="Z46" s="85"/>
      <c r="AA46" s="82"/>
      <c r="AB46" s="83"/>
      <c r="AC46" s="83"/>
      <c r="AD46" s="86"/>
      <c r="AE46" s="87"/>
      <c r="AF46" s="87"/>
      <c r="AG46" s="87"/>
      <c r="AH46" s="87"/>
      <c r="AI46" s="87"/>
      <c r="AJ46" s="88"/>
    </row>
    <row r="47" spans="1:36" ht="19.5" customHeight="1" thickBot="1" x14ac:dyDescent="0.3">
      <c r="A47" s="96" t="s">
        <v>22</v>
      </c>
      <c r="B47" s="96" t="s">
        <v>7</v>
      </c>
      <c r="C47" s="97">
        <f>AVERAGE(D47:AJ47)</f>
        <v>113.88171479066929</v>
      </c>
      <c r="D47" s="91">
        <v>104.76443528073101</v>
      </c>
      <c r="E47" s="92">
        <v>119.56085395981916</v>
      </c>
      <c r="F47" s="98">
        <v>130.02617925810105</v>
      </c>
      <c r="G47" s="99">
        <v>137.35400741975198</v>
      </c>
      <c r="H47" s="99">
        <v>93.023530801138406</v>
      </c>
      <c r="I47" s="99">
        <v>108.79951771093027</v>
      </c>
      <c r="J47" s="99">
        <v>119.54946871717154</v>
      </c>
      <c r="K47" s="99">
        <v>144.23701411569806</v>
      </c>
      <c r="L47" s="99">
        <v>86.409224053905149</v>
      </c>
      <c r="M47" s="99">
        <v>136.49255387241305</v>
      </c>
      <c r="N47" s="99">
        <v>115.88642215000208</v>
      </c>
      <c r="O47" s="100">
        <v>143.28147302798547</v>
      </c>
      <c r="P47" s="98">
        <v>107.09219245916707</v>
      </c>
      <c r="Q47" s="99">
        <v>115.72442362636636</v>
      </c>
      <c r="R47" s="101">
        <v>140.38583747869939</v>
      </c>
      <c r="S47" s="98">
        <v>106.24225408475169</v>
      </c>
      <c r="T47" s="99">
        <v>116.47359445341768</v>
      </c>
      <c r="U47" s="99">
        <f>'[1]2008'!O47</f>
        <v>123.85724198567378</v>
      </c>
      <c r="V47" s="99">
        <f>'[1]2007'!O47</f>
        <v>114.75</v>
      </c>
      <c r="W47" s="99">
        <f>'[1]2006'!N47</f>
        <v>100.72727272727273</v>
      </c>
      <c r="X47" s="99">
        <f>'[1]2005'!N47</f>
        <v>107.36363636363636</v>
      </c>
      <c r="Y47" s="99">
        <f>'[1]2004'!O47</f>
        <v>89.5</v>
      </c>
      <c r="Z47" s="101">
        <f>'[1]2003'!P47</f>
        <v>93.083333333333329</v>
      </c>
      <c r="AA47" s="98">
        <f>'[1]2002'!O47</f>
        <v>120.66666666666667</v>
      </c>
      <c r="AB47" s="99">
        <v>116.54545454545455</v>
      </c>
      <c r="AC47" s="102">
        <v>117</v>
      </c>
      <c r="AD47" s="103">
        <v>147</v>
      </c>
      <c r="AE47" s="103">
        <v>133</v>
      </c>
      <c r="AF47" s="97">
        <v>75.3</v>
      </c>
      <c r="AG47" s="103">
        <v>96</v>
      </c>
      <c r="AH47" s="103">
        <v>90</v>
      </c>
      <c r="AI47" s="103">
        <v>114</v>
      </c>
      <c r="AJ47" s="104">
        <v>94</v>
      </c>
    </row>
    <row r="48" spans="1:36" x14ac:dyDescent="0.25">
      <c r="C48" s="107"/>
      <c r="D48" s="107"/>
      <c r="E48" s="108"/>
      <c r="M48" s="111"/>
    </row>
    <row r="49" spans="10:35" x14ac:dyDescent="0.25">
      <c r="J49" s="109" t="s">
        <v>23</v>
      </c>
      <c r="M49" s="111"/>
    </row>
    <row r="51" spans="10:35" x14ac:dyDescent="0.25">
      <c r="K51" s="109" t="s">
        <v>24</v>
      </c>
    </row>
    <row r="53" spans="10:35" x14ac:dyDescent="0.25">
      <c r="AI53" s="115"/>
    </row>
  </sheetData>
  <printOptions horizontalCentered="1"/>
  <pageMargins left="0.59055118110236227" right="0.39370078740157483" top="0.98425196850393704" bottom="0.59055118110236227" header="0.51181102362204722" footer="0.51181102362204722"/>
  <pageSetup paperSize="9" scale="86" orientation="portrait" r:id="rId1"/>
  <headerFooter alignWithMargins="0">
    <oddFooter>&amp;RStücklin - LRA Br.-Ho. - 2023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Durchschnitt</vt:lpstr>
      <vt:lpstr>Durchschnitt!Druckbereich</vt:lpstr>
    </vt:vector>
  </TitlesOfParts>
  <Company>Landratsamt Breisgau-Hochschwarzwald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Joscha Mattmüller</dc:creator>
  <cp:lastModifiedBy>Joscha Mattmüller</cp:lastModifiedBy>
  <dcterms:created xsi:type="dcterms:W3CDTF">2025-11-19T11:13:28Z</dcterms:created>
  <dcterms:modified xsi:type="dcterms:W3CDTF">2025-11-19T11:14:13Z</dcterms:modified>
</cp:coreProperties>
</file>